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70" windowHeight="1170"/>
  </bookViews>
  <sheets>
    <sheet name="Assessor adjustments" sheetId="5" r:id="rId1"/>
    <sheet name="Summary" sheetId="4" r:id="rId2"/>
    <sheet name="Hearings" sheetId="2" r:id="rId3"/>
    <sheet name="Stipulations" sheetId="3" r:id="rId4"/>
  </sheets>
  <definedNames>
    <definedName name="_xlnm._FilterDatabase" localSheetId="2" hidden="1">Hearings!$A$1:$L$1</definedName>
  </definedNames>
  <calcPr calcId="162913"/>
</workbook>
</file>

<file path=xl/calcChain.xml><?xml version="1.0" encoding="utf-8"?>
<calcChain xmlns="http://schemas.openxmlformats.org/spreadsheetml/2006/main">
  <c r="D29" i="5"/>
  <c r="D25" l="1"/>
  <c r="E25"/>
  <c r="C25"/>
  <c r="H39" i="3"/>
  <c r="I39" s="1"/>
  <c r="D10" i="4" s="1"/>
  <c r="D13" s="1"/>
  <c r="G39" i="3"/>
  <c r="H93" i="2"/>
  <c r="G93"/>
  <c r="I93" s="1"/>
  <c r="D4" i="4" s="1"/>
  <c r="H71" i="2"/>
  <c r="G71"/>
  <c r="I71" s="1"/>
  <c r="D3" i="4" s="1"/>
  <c r="C13"/>
  <c r="E7"/>
  <c r="C7"/>
  <c r="D7" l="1"/>
  <c r="D26" i="5"/>
  <c r="C15" i="4"/>
</calcChain>
</file>

<file path=xl/sharedStrings.xml><?xml version="1.0" encoding="utf-8"?>
<sst xmlns="http://schemas.openxmlformats.org/spreadsheetml/2006/main" count="1462" uniqueCount="423">
  <si>
    <t>Appeal#</t>
  </si>
  <si>
    <t>Parcel#</t>
  </si>
  <si>
    <t>AppealReason</t>
  </si>
  <si>
    <t>ChangeTypes</t>
  </si>
  <si>
    <t>ValueChange</t>
  </si>
  <si>
    <t>DecreaseOrIncrease</t>
  </si>
  <si>
    <t>TotalValueBefore</t>
  </si>
  <si>
    <t>TotalValueAfter</t>
  </si>
  <si>
    <t>QueueName</t>
  </si>
  <si>
    <t>BoardDecision</t>
  </si>
  <si>
    <t>PropertyOwnerName</t>
  </si>
  <si>
    <t>2022-777</t>
  </si>
  <si>
    <t>Valuation</t>
  </si>
  <si>
    <t>UPDATE VALUE;NO ACTION</t>
  </si>
  <si>
    <t>Value Changed</t>
  </si>
  <si>
    <t>Decrease</t>
  </si>
  <si>
    <t>Q5 - Decision Made</t>
  </si>
  <si>
    <t>APPROVE</t>
  </si>
  <si>
    <t>GARDNER GAYLORD W GARDNER LYNELL L</t>
  </si>
  <si>
    <t>UPDATE VALUE</t>
  </si>
  <si>
    <t>Recent sales of comparable properties</t>
  </si>
  <si>
    <t>Equalization to comparable properties</t>
  </si>
  <si>
    <t>Assessment equity</t>
  </si>
  <si>
    <t>UPDATE VALUE;NO ACTION;NO ACTION;NO ACTION</t>
  </si>
  <si>
    <t>Recent appraisal of property</t>
  </si>
  <si>
    <t>2022-228</t>
  </si>
  <si>
    <t>DENY</t>
  </si>
  <si>
    <t>WEBER RIVER ASSETS LLC % STEVEN WHEELWRIGHT</t>
  </si>
  <si>
    <t>Misclassification</t>
  </si>
  <si>
    <t>No Change</t>
  </si>
  <si>
    <t>NoActions</t>
  </si>
  <si>
    <t>Other</t>
  </si>
  <si>
    <t>BURKE BRYANT W TR BURKE ESTHER C TR</t>
  </si>
  <si>
    <t>NO ACTION;NO ACTION;NO ACTION;UPDATE VALUE</t>
  </si>
  <si>
    <t>NO ACTION;UPDATE VALUE;NO ACTION</t>
  </si>
  <si>
    <t>NO ACTION;UPDATE VALUE</t>
  </si>
  <si>
    <t>2022-192</t>
  </si>
  <si>
    <t>MEYERS BRENT MEYERS MARGARET</t>
  </si>
  <si>
    <t>2022-266</t>
  </si>
  <si>
    <t>HEUSCH CHRIS TR HEUSCH CLAUDIA M TR</t>
  </si>
  <si>
    <t>NO ACTION;NO ACTION;DELETE</t>
  </si>
  <si>
    <t>Recent purchase of property</t>
  </si>
  <si>
    <t>2022-243</t>
  </si>
  <si>
    <t>FRANCE RONALD B TR FRANCE MARGO TR</t>
  </si>
  <si>
    <t>2022-263</t>
  </si>
  <si>
    <t>QS - Stipulation Finished</t>
  </si>
  <si>
    <t>JENKINS MICHAEL DOUGLAS TR JENKINS KARLA KAY TR</t>
  </si>
  <si>
    <t>2022-259</t>
  </si>
  <si>
    <t>SWENSON JOE NEIL TR SWENSON JOLENE SWAIN TR</t>
  </si>
  <si>
    <t>UPDATE VALUE;NO ACTION;NO ACTION</t>
  </si>
  <si>
    <t>DESPAIN ANDREW</t>
  </si>
  <si>
    <t>NO ACTION;NO ACTION;UPDATE VALUE;NO ACTION</t>
  </si>
  <si>
    <t>2022-309</t>
  </si>
  <si>
    <t>BECKMANN DANIEL BECKMANN CHERYL   (JT)</t>
  </si>
  <si>
    <t>2022-427</t>
  </si>
  <si>
    <t>BOYER F RANDALL &amp; MARIE T (JT)</t>
  </si>
  <si>
    <t>NO ACTION;NO ACTION;NO ACTION;NO ACTION;UPDATE VALUE;NO ACTION</t>
  </si>
  <si>
    <t>2022-506</t>
  </si>
  <si>
    <t>2022-521</t>
  </si>
  <si>
    <t>HEYWOOD DAVID BRUCE HEYWOOD ELIZABETH  (JT)</t>
  </si>
  <si>
    <t>2022-547</t>
  </si>
  <si>
    <t>WINTERS A CORT WINTERS GINNY W  (JT)</t>
  </si>
  <si>
    <t>NO ACTION;NO ACTION;UPDATE VALUE</t>
  </si>
  <si>
    <t>2022-573</t>
  </si>
  <si>
    <t>Cost to construct</t>
  </si>
  <si>
    <t>2022-582</t>
  </si>
  <si>
    <t>2022-621</t>
  </si>
  <si>
    <t>TILLMAN LEE MARK TR TILLMAN TY ANN TR</t>
  </si>
  <si>
    <t>2022-525</t>
  </si>
  <si>
    <t>MCGOWN CHRISTOPHER J MCGOWN TARA L    (JT)</t>
  </si>
  <si>
    <t>2022-655</t>
  </si>
  <si>
    <t>CHANGE TO PRIMARY;CHANGE TO PRIMARY;NO ACTION;NO ACTION;NO ACTION;NO ACTION</t>
  </si>
  <si>
    <t>MAPLES DAVID P MAPLES MELODY M   (JT)</t>
  </si>
  <si>
    <t>2022-663</t>
  </si>
  <si>
    <t>COX BECKY A</t>
  </si>
  <si>
    <t>2022-670</t>
  </si>
  <si>
    <t>NIX KENNETH MICHAEL JR TR NIX TERRI I TR</t>
  </si>
  <si>
    <t>2022-673</t>
  </si>
  <si>
    <t>2022-689</t>
  </si>
  <si>
    <t>KLONG MICHAEL</t>
  </si>
  <si>
    <t>2022-691</t>
  </si>
  <si>
    <t>WATKINS WESTON WATKINS REBECKAH   (JT)</t>
  </si>
  <si>
    <t>2022-785</t>
  </si>
  <si>
    <t>BOSEMAN JOHN JERALD &amp; SHERRIE</t>
  </si>
  <si>
    <t>2022-789</t>
  </si>
  <si>
    <t>AEBISCHER LARRY D TR AEBISCHER CAROL E TR</t>
  </si>
  <si>
    <t>2022-787</t>
  </si>
  <si>
    <t>HOUSTON TROY L HOUSTON MELISS   (JT)</t>
  </si>
  <si>
    <t>2022-682</t>
  </si>
  <si>
    <t>ORCHOW WILLIAM TR</t>
  </si>
  <si>
    <t>WILSON RANDON W TR</t>
  </si>
  <si>
    <t>2022-695</t>
  </si>
  <si>
    <t>2022-693</t>
  </si>
  <si>
    <t>RRH PROPERTIES LLC</t>
  </si>
  <si>
    <t>2022-731</t>
  </si>
  <si>
    <t>VARGAS JOSE E</t>
  </si>
  <si>
    <t>2022-728</t>
  </si>
  <si>
    <t>HAGGERTY ELLEKE M TR HAGGERTY STEPHEN G TR</t>
  </si>
  <si>
    <t>2022-745</t>
  </si>
  <si>
    <t>OLSEN JOHN K M OLSEN LINDA M   (JT)</t>
  </si>
  <si>
    <t>2022-742</t>
  </si>
  <si>
    <t>LITTLE SCOTT A LITTLE LARA C  (JT)</t>
  </si>
  <si>
    <t>2022-769</t>
  </si>
  <si>
    <t>KANTROW JOSH KANTROW BARBARA   (JT)</t>
  </si>
  <si>
    <t>2022-788</t>
  </si>
  <si>
    <t>2022-797</t>
  </si>
  <si>
    <t>EPPS KAYEDAWN TR</t>
  </si>
  <si>
    <t>2022-814</t>
  </si>
  <si>
    <t>CHRISTENSEN QUE H CHRISTENSEN JAN B   (JT)</t>
  </si>
  <si>
    <t>2022-816</t>
  </si>
  <si>
    <t>CORPORATION PRESIDING BISHOP LDS LDS CHURCH TAX DIVISION</t>
  </si>
  <si>
    <t>2022-819</t>
  </si>
  <si>
    <t>GRIFFITH ROLAND DOWELL II GRIFFITH ELIZABETH   (JT)</t>
  </si>
  <si>
    <t>2022-828</t>
  </si>
  <si>
    <t>DAVIS RICHARD S TR DAVIS KAE L TR</t>
  </si>
  <si>
    <t>2022-833</t>
  </si>
  <si>
    <t>CANTIN SUZETTE L</t>
  </si>
  <si>
    <t>2022-838</t>
  </si>
  <si>
    <t>CARLILE RUTH M TR</t>
  </si>
  <si>
    <t>2022-837</t>
  </si>
  <si>
    <t>MAHONEY BRYAN G TR MAHONEY DEANNA P TR</t>
  </si>
  <si>
    <t>2022-840</t>
  </si>
  <si>
    <t>KISSELL WILLIAM JOHN TR KISSELL KAYE M TR</t>
  </si>
  <si>
    <t>2022-842</t>
  </si>
  <si>
    <t>CARLSON MICHAEL J TR CARLSON MARY K TR</t>
  </si>
  <si>
    <t>BATES JAMES Q</t>
  </si>
  <si>
    <t>HIGLEY DENNIS R HIGLEY VICKIE L   (JT)</t>
  </si>
  <si>
    <t>2022-884</t>
  </si>
  <si>
    <t>HENRIKSON LEE HENRIKSON TIFFANY ANN   (JT)</t>
  </si>
  <si>
    <t>Capitalized income derived from commercial property</t>
  </si>
  <si>
    <t>2022-957</t>
  </si>
  <si>
    <t>OLSON TANNER OLSON ANNE   (JT)</t>
  </si>
  <si>
    <t>2022-958</t>
  </si>
  <si>
    <t>HENRY TRACY HENRY WILLIAM  (JT)</t>
  </si>
  <si>
    <t>2022-961</t>
  </si>
  <si>
    <t>WARD GEORGE R</t>
  </si>
  <si>
    <t>2022-967</t>
  </si>
  <si>
    <t>TANNER SCOTT S TANNER JULIE M  (JT)</t>
  </si>
  <si>
    <t>2022-974</t>
  </si>
  <si>
    <t>CHELSEA GIRL LLC</t>
  </si>
  <si>
    <t>2022-971</t>
  </si>
  <si>
    <t>CORP PRESIDING BISHOPRIC LDS %PROPERTY RESERVE INC</t>
  </si>
  <si>
    <t>2022-970</t>
  </si>
  <si>
    <t>PROPERTY RESERVE INC ATTN: TAX DIVISION</t>
  </si>
  <si>
    <t>2022-969</t>
  </si>
  <si>
    <t>PAUL DAVID W PAUL MARCI H  (JT)</t>
  </si>
  <si>
    <t>2022-973</t>
  </si>
  <si>
    <t>RPBA ENTERPRISES LLC</t>
  </si>
  <si>
    <t>2022-972</t>
  </si>
  <si>
    <t>2022-981</t>
  </si>
  <si>
    <t>2022-978</t>
  </si>
  <si>
    <t>2022-995</t>
  </si>
  <si>
    <t>LEWIS GARY BRAD</t>
  </si>
  <si>
    <t>2022-979</t>
  </si>
  <si>
    <t>2022-977</t>
  </si>
  <si>
    <t>HARRIS CAROLE H TR</t>
  </si>
  <si>
    <t>2022-976</t>
  </si>
  <si>
    <t>2022-975</t>
  </si>
  <si>
    <t>2022-982</t>
  </si>
  <si>
    <t>2022-994</t>
  </si>
  <si>
    <t>2022-992</t>
  </si>
  <si>
    <t>2022-991</t>
  </si>
  <si>
    <t>CORP PRESIDING BISHOPRIC LDS %PROPERTY RESEVE INC</t>
  </si>
  <si>
    <t>2022-990</t>
  </si>
  <si>
    <t>2022-984</t>
  </si>
  <si>
    <t>2022-987</t>
  </si>
  <si>
    <t>2022-1022</t>
  </si>
  <si>
    <t>CURTIS DONALD J CURTIS AMY  (JT)</t>
  </si>
  <si>
    <t>2022-1061</t>
  </si>
  <si>
    <t>MIDWAY FARMS 715 LIMITED LIABILITY LIMITED PARTNERSHIP</t>
  </si>
  <si>
    <t>2022-1062</t>
  </si>
  <si>
    <t>2022-1080</t>
  </si>
  <si>
    <t>MEJIA JOANIE D VERNON LEONARD JOE  (JT)</t>
  </si>
  <si>
    <t>2022-1095</t>
  </si>
  <si>
    <t>POWEL ROBERT S</t>
  </si>
  <si>
    <t>2022-1100</t>
  </si>
  <si>
    <t>LOWTHER SAUNDRA TR</t>
  </si>
  <si>
    <t>2022-1098</t>
  </si>
  <si>
    <t>2022-1108</t>
  </si>
  <si>
    <t>DE LOS COBOS JUDY</t>
  </si>
  <si>
    <t>2022-1106</t>
  </si>
  <si>
    <t>LEE RONALD WAYNE TR LEE CAROL ANN TR</t>
  </si>
  <si>
    <t>2022-1117</t>
  </si>
  <si>
    <t>200 EAST PROPERTIES LLC</t>
  </si>
  <si>
    <t>2022-1121</t>
  </si>
  <si>
    <t>MUIR GEORGE R &amp; LINDA KAY</t>
  </si>
  <si>
    <t>2022-1136</t>
  </si>
  <si>
    <t>HENSON PAMELA BARBER MICHAEL E  (JT)</t>
  </si>
  <si>
    <t>2022-1140</t>
  </si>
  <si>
    <t>NO ACTION;NO ACTION;NO ACTION;NO ACTION;NO ACTION;NO ACTION;UPDATE VALUE</t>
  </si>
  <si>
    <t>TRESEDER TRAVIS W TRESEDER JAMIE N   (JT)</t>
  </si>
  <si>
    <t>2022-1142</t>
  </si>
  <si>
    <t>JESPERSEN JACQUI JESPERSEN JAIME  (JT)</t>
  </si>
  <si>
    <t>2022-1145</t>
  </si>
  <si>
    <t>CHRISTENSEN BOYD W TR CHRISTENSEN KATHRINE M TR</t>
  </si>
  <si>
    <t>2022-1159</t>
  </si>
  <si>
    <t>SONNTAG LAWRENCE FAMILY LLC TH</t>
  </si>
  <si>
    <t>2022-1168</t>
  </si>
  <si>
    <t>CLARK KRISTA</t>
  </si>
  <si>
    <t>DELETE;NO ACTION;NO ACTION</t>
  </si>
  <si>
    <t>2022-1169</t>
  </si>
  <si>
    <t>2022-1180</t>
  </si>
  <si>
    <t>GOMI HIDEKI GOMI SUMIKO   (JT)</t>
  </si>
  <si>
    <t>2022-1184</t>
  </si>
  <si>
    <t>EMORY ANDREW B EMORY JENNIFER H  (JT)</t>
  </si>
  <si>
    <t>2022-1182</t>
  </si>
  <si>
    <t>JENSEN REX LEE JENSEN ELIZABETH T  (JT)</t>
  </si>
  <si>
    <t>2022-1191</t>
  </si>
  <si>
    <t>RANDOLPH ADRIAN L RANDOLPH MICHELLE J  (JT)</t>
  </si>
  <si>
    <t>2022-1192</t>
  </si>
  <si>
    <t>EMORY DENNIS B EMORY FREDERIKA T   (JT)</t>
  </si>
  <si>
    <t>2022-1209</t>
  </si>
  <si>
    <t>FARM SPRINGS HOLDING LLC</t>
  </si>
  <si>
    <t>2022-1198</t>
  </si>
  <si>
    <t>WETTERLIN JEFFREY M &amp; TRACY L</t>
  </si>
  <si>
    <t>2022-1207</t>
  </si>
  <si>
    <t>WALLER JOHN J WALLER KELLY A  (JT)</t>
  </si>
  <si>
    <t>2022-1206</t>
  </si>
  <si>
    <t>MIDWAY REAL ESTATE HOLDING LLC</t>
  </si>
  <si>
    <t>2022-1205</t>
  </si>
  <si>
    <t>EMORY DENNIS B TR EMORY FREDERIKA T TR</t>
  </si>
  <si>
    <t>2022-1220</t>
  </si>
  <si>
    <t>HALVORSEN ROBERT E TR HALVORSEN ALLISON S TR</t>
  </si>
  <si>
    <t>2022-1227</t>
  </si>
  <si>
    <t>SRDV601 LLC</t>
  </si>
  <si>
    <t>2022-1232</t>
  </si>
  <si>
    <t>GLASSMAN JERROLD GLASSMAN MYRA GREENBERG   (JT)</t>
  </si>
  <si>
    <t>2022-1243</t>
  </si>
  <si>
    <t>ORTLUND FREDERICK</t>
  </si>
  <si>
    <t>2022-1276</t>
  </si>
  <si>
    <t>SHUTZER WILLIAM A SHUTZER FAY L  (JT)</t>
  </si>
  <si>
    <t>2022-1273</t>
  </si>
  <si>
    <t>B EN S FUTURE FREEDOM LLC</t>
  </si>
  <si>
    <t>2022-1269</t>
  </si>
  <si>
    <t>SHUTZER WILLIAM A SHUTZER FAY L (JT)</t>
  </si>
  <si>
    <t>2022-1279</t>
  </si>
  <si>
    <t>BLX LEASE 2 LLC ATTN: KURT KRIEG SVP DEVELOPMENT</t>
  </si>
  <si>
    <t>2022-1288</t>
  </si>
  <si>
    <t>UV PROPERTIES LLC</t>
  </si>
  <si>
    <t>2022-1293</t>
  </si>
  <si>
    <t>ADELMAN DEAN JACKSON GARY  (JT)</t>
  </si>
  <si>
    <t>2022-1320</t>
  </si>
  <si>
    <t>WILSON G PAUL TR WILSON CAROLYN F TR</t>
  </si>
  <si>
    <t>2022-1305</t>
  </si>
  <si>
    <t>LINDSEY RICKY J</t>
  </si>
  <si>
    <t>2022-1300</t>
  </si>
  <si>
    <t>BLX MAYFLOWER LLC</t>
  </si>
  <si>
    <t>2022-1308</t>
  </si>
  <si>
    <t>2022-1315</t>
  </si>
  <si>
    <t>BROWNING PAUL KEITH BROWNING ELIZABETH JANETTE</t>
  </si>
  <si>
    <t>2022-1310</t>
  </si>
  <si>
    <t>LINDSEY JOHANN PARKER SCHAAP RICHARD K</t>
  </si>
  <si>
    <t>2022-1327</t>
  </si>
  <si>
    <t>HO MICHAEL HO CATHLEEN   (JT)</t>
  </si>
  <si>
    <t>2022-1323</t>
  </si>
  <si>
    <t>CAN - UTAH LLC</t>
  </si>
  <si>
    <t>2022-1322</t>
  </si>
  <si>
    <t>2022-1333</t>
  </si>
  <si>
    <t>MID LINE CORP</t>
  </si>
  <si>
    <t>2022-1332</t>
  </si>
  <si>
    <t>JUDD BRUCE R</t>
  </si>
  <si>
    <t>2022-1339</t>
  </si>
  <si>
    <t>SEELEY NICHOL</t>
  </si>
  <si>
    <t>2022-1344</t>
  </si>
  <si>
    <t>SRDV 316 LLC</t>
  </si>
  <si>
    <t>2022-1348</t>
  </si>
  <si>
    <t>JRS DEER VALLEY LLC C/0 STACEY SHURGIN</t>
  </si>
  <si>
    <t>2022-1347</t>
  </si>
  <si>
    <t>MULTI FOLIO MIAMI LLC % DAVID HAAAS</t>
  </si>
  <si>
    <t>2022-1336</t>
  </si>
  <si>
    <t>WHITMAN ARNOLD TR LUNDBERG TERRI L TR</t>
  </si>
  <si>
    <t>2022-1341</t>
  </si>
  <si>
    <t>REINDEER CLUB LLC % HAROLD HOPE</t>
  </si>
  <si>
    <t>2022-1354</t>
  </si>
  <si>
    <t>AGARWAL SWAPNIL</t>
  </si>
  <si>
    <t>2022-1355</t>
  </si>
  <si>
    <t>TIBBITTS MARK ALLAN TR TIBBITTS CARLA M T R</t>
  </si>
  <si>
    <t>2022-1362</t>
  </si>
  <si>
    <t>WFIVR LLC % JAY WEAVER</t>
  </si>
  <si>
    <t>2022-1361</t>
  </si>
  <si>
    <t>DOYLE CONAL</t>
  </si>
  <si>
    <t>2022-1357</t>
  </si>
  <si>
    <t>WARD ADAM</t>
  </si>
  <si>
    <t>2022-1356</t>
  </si>
  <si>
    <t>PHILLIPS JOSHUA D TR PHILLIPS SHANNON M TR</t>
  </si>
  <si>
    <t>2022-1359</t>
  </si>
  <si>
    <t>DV520 LLC % JASON HAAS</t>
  </si>
  <si>
    <t>2022-1358</t>
  </si>
  <si>
    <t>WADE DAVID WADE JAIME   (JT)</t>
  </si>
  <si>
    <t>2022-1364</t>
  </si>
  <si>
    <t>FOX CASEY JUSTIN FOX MILLICENT   (JT)</t>
  </si>
  <si>
    <t>2022-1369</t>
  </si>
  <si>
    <t>UPDATE VALUE;NO ACTION;DELETE</t>
  </si>
  <si>
    <t>BROADBENT MATTHEW RICHARDS</t>
  </si>
  <si>
    <t>2022-1371</t>
  </si>
  <si>
    <t>LINDSEY RICK J</t>
  </si>
  <si>
    <t>2022-1408</t>
  </si>
  <si>
    <t>WARE JOHN MARK WARE RANDI   (JT)</t>
  </si>
  <si>
    <t>2022-1374</t>
  </si>
  <si>
    <t>CRANDALL PAUL R CRANDALL COLLEEN  (JT)</t>
  </si>
  <si>
    <t>2022-1379</t>
  </si>
  <si>
    <t>NORDGRAN MELANIE</t>
  </si>
  <si>
    <t>2022-1386</t>
  </si>
  <si>
    <t>EWELL LEON W EWELL MAUREEN C  (JT)</t>
  </si>
  <si>
    <t>2022-1382</t>
  </si>
  <si>
    <t>RIML PATRICK</t>
  </si>
  <si>
    <t>2022-1397</t>
  </si>
  <si>
    <t>GILLETT RONNIE D GILLETT DARCI J  (JT)</t>
  </si>
  <si>
    <t>2022-1401</t>
  </si>
  <si>
    <t>REGIUDEL SPENCER</t>
  </si>
  <si>
    <t>2022-1400</t>
  </si>
  <si>
    <t>R &amp; M CONSTRUCTION INC</t>
  </si>
  <si>
    <t>2022-1411</t>
  </si>
  <si>
    <t>HUNT STEVEN M HUNT DIANE  (JT)</t>
  </si>
  <si>
    <t>2022-1417</t>
  </si>
  <si>
    <t>TUITE SEAN TR TUITE GINNY TR</t>
  </si>
  <si>
    <t>2022-1422</t>
  </si>
  <si>
    <t>CHAWNER BRUCE CHAWNER BRUCE &amp; DEBORAH J</t>
  </si>
  <si>
    <t>2022-1419</t>
  </si>
  <si>
    <t>MAYO SHIRLENE</t>
  </si>
  <si>
    <t>2022-1426</t>
  </si>
  <si>
    <t>CANFIELD LARUE M TR</t>
  </si>
  <si>
    <t>2022-1430</t>
  </si>
  <si>
    <t>CHRISTENSON DREW DAVID</t>
  </si>
  <si>
    <t>2022-1431</t>
  </si>
  <si>
    <t>JOHNSON RICK &amp; LORI  (JT)</t>
  </si>
  <si>
    <t>2022-1429</t>
  </si>
  <si>
    <t>CHRISTENSON DREW D</t>
  </si>
  <si>
    <t>2022-1428</t>
  </si>
  <si>
    <t>HILTON JODY L TR %HILTON DAVID</t>
  </si>
  <si>
    <t>other</t>
  </si>
  <si>
    <t>2022-1444</t>
  </si>
  <si>
    <t>DAMMAN DENNIS TR DAMMAN DEBORAH TR</t>
  </si>
  <si>
    <t>2022-1443</t>
  </si>
  <si>
    <t>MORSE LINDA B</t>
  </si>
  <si>
    <t>2022-1445</t>
  </si>
  <si>
    <t>MURDOCK LEE S &amp; BARBARA J</t>
  </si>
  <si>
    <t>2022-1450</t>
  </si>
  <si>
    <t>SPENCER KENT E &amp; MARYLYNN C TR</t>
  </si>
  <si>
    <t>2022-1448</t>
  </si>
  <si>
    <t>DAVIES DAVID O TR DAVIES JEANNIE TR</t>
  </si>
  <si>
    <t>2022-1447</t>
  </si>
  <si>
    <t>CARLILE ALLAN M</t>
  </si>
  <si>
    <t>2022-1452</t>
  </si>
  <si>
    <t>SPARKY INVESTMENTS LP</t>
  </si>
  <si>
    <t>2022-1451</t>
  </si>
  <si>
    <t>DOUGLAS STEVE DOUGLAS PAIGE  (JT)</t>
  </si>
  <si>
    <t>2022-1461</t>
  </si>
  <si>
    <t>HANSEN REX W HANSEN SANDRA M   (JT)</t>
  </si>
  <si>
    <t>2022-1459</t>
  </si>
  <si>
    <t>KASZTON WILLIAM KASZTON PATRICIA   (JT)</t>
  </si>
  <si>
    <t>2022-1458</t>
  </si>
  <si>
    <t>2022-1457</t>
  </si>
  <si>
    <t>POULSEN RUSS</t>
  </si>
  <si>
    <t>2022-1465</t>
  </si>
  <si>
    <t>NASSER PHILIP A TR NASSER E REED TR</t>
  </si>
  <si>
    <t>2022-1470</t>
  </si>
  <si>
    <t>BECK JAMES C</t>
  </si>
  <si>
    <t>WINDING BAY PARTNERS LLC</t>
  </si>
  <si>
    <t>2022-1473</t>
  </si>
  <si>
    <t>2022-1466</t>
  </si>
  <si>
    <t>PACK VAUGHN PACK VIVIAN  (JT)</t>
  </si>
  <si>
    <t>2022-1472</t>
  </si>
  <si>
    <t>CAMPS BAY PARTNERS LLC</t>
  </si>
  <si>
    <t>2022-1471</t>
  </si>
  <si>
    <t>HANALEI PARTNERS LLC</t>
  </si>
  <si>
    <t>2022-1496</t>
  </si>
  <si>
    <t>JOHNSON RICK JOHNSON LORI  (JT)</t>
  </si>
  <si>
    <t>2022-1495</t>
  </si>
  <si>
    <t>NoActions - Put back on Greenbelt</t>
  </si>
  <si>
    <t>HEARINGS</t>
  </si>
  <si>
    <t># of Appeals for Approval</t>
  </si>
  <si>
    <t>Value Change</t>
  </si>
  <si>
    <t># Denied</t>
  </si>
  <si>
    <t>Valuations</t>
  </si>
  <si>
    <t>Equity</t>
  </si>
  <si>
    <t>Primary/Sec</t>
  </si>
  <si>
    <t>Greenbelt</t>
  </si>
  <si>
    <t>STIPULATIONS</t>
  </si>
  <si>
    <t>Total appeals</t>
  </si>
  <si>
    <t>Parcel</t>
  </si>
  <si>
    <t>Old Value</t>
  </si>
  <si>
    <t>New Value</t>
  </si>
  <si>
    <t>Tax Change</t>
  </si>
  <si>
    <t>20-4389</t>
  </si>
  <si>
    <t>greenbelt</t>
  </si>
  <si>
    <t>20-4398</t>
  </si>
  <si>
    <t>Error</t>
  </si>
  <si>
    <t>07-2301</t>
  </si>
  <si>
    <t>Acreage</t>
  </si>
  <si>
    <t>MIDA</t>
  </si>
  <si>
    <t>21-4344</t>
  </si>
  <si>
    <t>acreage</t>
  </si>
  <si>
    <t>21-6295</t>
  </si>
  <si>
    <t>21-5307</t>
  </si>
  <si>
    <t>21-6493</t>
  </si>
  <si>
    <t>Needs Deleted</t>
  </si>
  <si>
    <t>21-6494</t>
  </si>
  <si>
    <t>07-2848</t>
  </si>
  <si>
    <t>21-6087</t>
  </si>
  <si>
    <t>11-8385</t>
  </si>
  <si>
    <t>Primary approved 2021</t>
  </si>
  <si>
    <t>3-6413</t>
  </si>
  <si>
    <t>primary approved 2020 (2022)</t>
  </si>
  <si>
    <t>primary approved 2020 (2021)</t>
  </si>
  <si>
    <t>21-6886</t>
  </si>
  <si>
    <t>Add home to new parcel, original was deleted when subdivided</t>
  </si>
  <si>
    <t>20-4148</t>
  </si>
  <si>
    <t>Marked as usable.  Is a skinny wrap around a subdivision.  Correct value.</t>
  </si>
  <si>
    <t>20-8324</t>
  </si>
  <si>
    <t>Computer error updating value</t>
  </si>
  <si>
    <t>20-6769</t>
  </si>
  <si>
    <t>21-5820</t>
  </si>
  <si>
    <t>Primary approved before value entered</t>
  </si>
  <si>
    <t>20-1479</t>
  </si>
  <si>
    <t>Recorder error- sb primary new owner</t>
  </si>
  <si>
    <t>Emailed appeal was sent to spam - Primary</t>
  </si>
  <si>
    <t>3-9649</t>
  </si>
  <si>
    <t>sq.ft error</t>
  </si>
  <si>
    <t>21-4382</t>
  </si>
  <si>
    <t>no improvement on lot - delete building</t>
  </si>
  <si>
    <t>delete</t>
  </si>
  <si>
    <t>20-9087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</si>
</sst>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0" borderId="0" xfId="0" applyFill="1"/>
    <xf numFmtId="0" fontId="0" fillId="38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35" borderId="0" xfId="0" applyNumberFormat="1" applyFill="1"/>
    <xf numFmtId="10" fontId="0" fillId="0" borderId="0" xfId="0" applyNumberFormat="1"/>
    <xf numFmtId="49" fontId="0" fillId="0" borderId="0" xfId="0" applyNumberFormat="1"/>
    <xf numFmtId="0" fontId="18" fillId="0" borderId="0" xfId="0" applyFont="1"/>
    <xf numFmtId="49" fontId="18" fillId="0" borderId="0" xfId="0" applyNumberFormat="1" applyFont="1"/>
    <xf numFmtId="0" fontId="0" fillId="0" borderId="0" xfId="0" applyAlignment="1">
      <alignment wrapText="1"/>
    </xf>
    <xf numFmtId="49" fontId="0" fillId="0" borderId="0" xfId="0" applyNumberFormat="1" applyFill="1"/>
    <xf numFmtId="44" fontId="0" fillId="0" borderId="0" xfId="0" applyNumberFormat="1"/>
    <xf numFmtId="49" fontId="0" fillId="36" borderId="0" xfId="0" applyNumberFormat="1" applyFill="1"/>
    <xf numFmtId="0" fontId="0" fillId="35" borderId="0" xfId="0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solid">
          <fgColor rgb="FFE2EFDA"/>
          <bgColor rgb="FF000000"/>
        </patternFill>
      </fill>
    </dxf>
    <dxf>
      <fill>
        <patternFill patternType="solid">
          <fgColor rgb="FFE2EFDA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sqref="A1:XFD1"/>
    </sheetView>
  </sheetViews>
  <sheetFormatPr defaultRowHeight="15"/>
  <cols>
    <col min="1" max="1" width="9.140625" style="13"/>
    <col min="2" max="2" width="36.7109375" customWidth="1"/>
    <col min="3" max="3" width="19" bestFit="1" customWidth="1"/>
    <col min="4" max="4" width="13" customWidth="1"/>
    <col min="5" max="5" width="11" bestFit="1" customWidth="1"/>
    <col min="6" max="6" width="7.5703125" customWidth="1"/>
  </cols>
  <sheetData>
    <row r="1" spans="1:6">
      <c r="A1" s="15" t="s">
        <v>380</v>
      </c>
      <c r="B1" s="14" t="s">
        <v>387</v>
      </c>
      <c r="C1" s="14" t="s">
        <v>381</v>
      </c>
      <c r="D1" s="14" t="s">
        <v>382</v>
      </c>
      <c r="E1" s="14" t="s">
        <v>383</v>
      </c>
    </row>
    <row r="2" spans="1:6">
      <c r="A2" s="19" t="s">
        <v>384</v>
      </c>
      <c r="B2" t="s">
        <v>385</v>
      </c>
      <c r="C2">
        <v>625000</v>
      </c>
      <c r="D2">
        <v>625000</v>
      </c>
      <c r="E2">
        <v>-6045.68</v>
      </c>
    </row>
    <row r="3" spans="1:6">
      <c r="A3" s="19" t="s">
        <v>386</v>
      </c>
      <c r="B3" t="s">
        <v>385</v>
      </c>
      <c r="C3">
        <v>246375</v>
      </c>
      <c r="D3">
        <v>246375</v>
      </c>
      <c r="E3">
        <v>-2383.65</v>
      </c>
    </row>
    <row r="4" spans="1:6">
      <c r="A4" s="19" t="s">
        <v>388</v>
      </c>
      <c r="B4" t="s">
        <v>389</v>
      </c>
      <c r="C4">
        <v>300000</v>
      </c>
      <c r="D4">
        <v>19200</v>
      </c>
      <c r="E4">
        <v>0</v>
      </c>
      <c r="F4" t="s">
        <v>390</v>
      </c>
    </row>
    <row r="5" spans="1:6">
      <c r="A5" s="19" t="s">
        <v>391</v>
      </c>
      <c r="B5" t="s">
        <v>415</v>
      </c>
      <c r="C5">
        <v>2441808</v>
      </c>
      <c r="D5">
        <v>2441808</v>
      </c>
      <c r="E5">
        <v>-10243.14</v>
      </c>
    </row>
    <row r="6" spans="1:6">
      <c r="A6" s="19">
        <v>3553</v>
      </c>
      <c r="B6" t="s">
        <v>392</v>
      </c>
      <c r="C6">
        <v>238000</v>
      </c>
      <c r="D6">
        <v>131200</v>
      </c>
      <c r="E6">
        <v>-123.05</v>
      </c>
    </row>
    <row r="7" spans="1:6">
      <c r="A7" s="19" t="s">
        <v>393</v>
      </c>
      <c r="B7" t="s">
        <v>377</v>
      </c>
      <c r="C7">
        <v>490000</v>
      </c>
      <c r="D7">
        <v>490000</v>
      </c>
      <c r="E7">
        <v>-5226.07</v>
      </c>
    </row>
    <row r="8" spans="1:6">
      <c r="A8" s="19" t="s">
        <v>394</v>
      </c>
      <c r="B8" t="s">
        <v>389</v>
      </c>
      <c r="C8">
        <v>585500</v>
      </c>
      <c r="D8">
        <v>465500</v>
      </c>
      <c r="E8">
        <v>-1203.2</v>
      </c>
    </row>
    <row r="9" spans="1:6">
      <c r="A9" s="13" t="s">
        <v>395</v>
      </c>
      <c r="B9" s="3" t="s">
        <v>396</v>
      </c>
      <c r="C9">
        <v>42300</v>
      </c>
      <c r="D9">
        <v>0</v>
      </c>
      <c r="E9">
        <v>-394.32</v>
      </c>
    </row>
    <row r="10" spans="1:6">
      <c r="A10" s="13" t="s">
        <v>397</v>
      </c>
      <c r="B10" s="3" t="s">
        <v>396</v>
      </c>
      <c r="C10">
        <v>2577000</v>
      </c>
      <c r="D10">
        <v>0</v>
      </c>
      <c r="E10">
        <v>-24022.79</v>
      </c>
    </row>
    <row r="11" spans="1:6">
      <c r="A11" s="13" t="s">
        <v>398</v>
      </c>
      <c r="B11" s="3" t="s">
        <v>396</v>
      </c>
      <c r="C11">
        <v>147780</v>
      </c>
      <c r="D11">
        <v>0</v>
      </c>
      <c r="E11">
        <v>-1377.61</v>
      </c>
    </row>
    <row r="12" spans="1:6">
      <c r="A12" s="13" t="s">
        <v>399</v>
      </c>
      <c r="B12" s="3" t="s">
        <v>396</v>
      </c>
      <c r="C12">
        <v>600000</v>
      </c>
      <c r="D12">
        <v>0</v>
      </c>
      <c r="E12">
        <v>-5593.2</v>
      </c>
    </row>
    <row r="13" spans="1:6">
      <c r="A13" s="17" t="s">
        <v>422</v>
      </c>
      <c r="B13" s="3" t="s">
        <v>396</v>
      </c>
      <c r="C13" s="6">
        <v>796000</v>
      </c>
      <c r="D13" s="6">
        <v>0</v>
      </c>
      <c r="E13" s="6">
        <v>-8053.13</v>
      </c>
    </row>
    <row r="14" spans="1:6">
      <c r="A14" s="13" t="s">
        <v>400</v>
      </c>
      <c r="B14" t="s">
        <v>401</v>
      </c>
      <c r="C14">
        <v>582520</v>
      </c>
      <c r="D14">
        <v>582520</v>
      </c>
      <c r="E14">
        <v>-2652.04</v>
      </c>
    </row>
    <row r="15" spans="1:6">
      <c r="A15" s="13" t="s">
        <v>402</v>
      </c>
      <c r="B15" t="s">
        <v>403</v>
      </c>
      <c r="C15">
        <v>519927</v>
      </c>
      <c r="D15">
        <v>519927</v>
      </c>
      <c r="E15">
        <v>-2142.9499999999998</v>
      </c>
    </row>
    <row r="16" spans="1:6">
      <c r="A16" s="13" t="s">
        <v>402</v>
      </c>
      <c r="B16" t="s">
        <v>404</v>
      </c>
      <c r="C16">
        <v>519927</v>
      </c>
      <c r="D16">
        <v>519927</v>
      </c>
      <c r="E16">
        <v>-2689.84</v>
      </c>
    </row>
    <row r="17" spans="1:6" ht="30">
      <c r="A17" s="19" t="s">
        <v>405</v>
      </c>
      <c r="B17" s="16" t="s">
        <v>406</v>
      </c>
      <c r="C17">
        <v>400000</v>
      </c>
      <c r="D17">
        <v>668819</v>
      </c>
      <c r="E17">
        <v>2695.45</v>
      </c>
    </row>
    <row r="18" spans="1:6" ht="30">
      <c r="A18" s="13" t="s">
        <v>407</v>
      </c>
      <c r="B18" s="20" t="s">
        <v>408</v>
      </c>
      <c r="C18">
        <v>791800</v>
      </c>
      <c r="D18">
        <v>0</v>
      </c>
      <c r="E18">
        <v>-9998.3700000000008</v>
      </c>
      <c r="F18" t="s">
        <v>421</v>
      </c>
    </row>
    <row r="19" spans="1:6">
      <c r="A19" s="19" t="s">
        <v>409</v>
      </c>
      <c r="B19" t="s">
        <v>410</v>
      </c>
      <c r="C19">
        <v>210000</v>
      </c>
      <c r="D19">
        <v>145000</v>
      </c>
      <c r="E19">
        <v>-672.55</v>
      </c>
    </row>
    <row r="20" spans="1:6">
      <c r="A20" s="13" t="s">
        <v>411</v>
      </c>
      <c r="B20" t="s">
        <v>401</v>
      </c>
      <c r="C20">
        <v>1241507</v>
      </c>
      <c r="D20">
        <v>1241507</v>
      </c>
      <c r="E20">
        <v>-5208</v>
      </c>
    </row>
    <row r="21" spans="1:6">
      <c r="A21" s="19" t="s">
        <v>412</v>
      </c>
      <c r="B21" t="s">
        <v>413</v>
      </c>
      <c r="C21">
        <v>850000</v>
      </c>
      <c r="D21">
        <v>850000</v>
      </c>
      <c r="E21">
        <v>-3845.65</v>
      </c>
    </row>
    <row r="22" spans="1:6">
      <c r="A22" s="19" t="s">
        <v>414</v>
      </c>
      <c r="B22" t="s">
        <v>416</v>
      </c>
      <c r="C22">
        <v>626800</v>
      </c>
      <c r="D22">
        <v>626800</v>
      </c>
      <c r="E22">
        <v>-2853.61</v>
      </c>
    </row>
    <row r="23" spans="1:6">
      <c r="A23" s="19" t="s">
        <v>417</v>
      </c>
      <c r="B23" t="s">
        <v>418</v>
      </c>
      <c r="C23">
        <v>991972</v>
      </c>
      <c r="D23">
        <v>596889</v>
      </c>
      <c r="E23">
        <v>-2198.38</v>
      </c>
    </row>
    <row r="24" spans="1:6">
      <c r="A24" s="19" t="s">
        <v>419</v>
      </c>
      <c r="B24" t="s">
        <v>420</v>
      </c>
      <c r="C24">
        <v>821535</v>
      </c>
      <c r="D24">
        <v>350550</v>
      </c>
      <c r="E24">
        <v>-3267.83</v>
      </c>
    </row>
    <row r="25" spans="1:6">
      <c r="C25">
        <f>SUM(C2:C24)</f>
        <v>16645751</v>
      </c>
      <c r="D25">
        <f t="shared" ref="D25:E25" si="0">SUM(D2:D24)</f>
        <v>10521022</v>
      </c>
      <c r="E25">
        <f t="shared" si="0"/>
        <v>-97499.609999999986</v>
      </c>
    </row>
    <row r="26" spans="1:6">
      <c r="D26">
        <f>C25-D25</f>
        <v>6124729</v>
      </c>
    </row>
    <row r="29" spans="1:6">
      <c r="C29" s="18">
        <v>12163647638</v>
      </c>
      <c r="D29" s="18">
        <f>171092050/C29</f>
        <v>1.4065850564882994E-2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workbookViewId="0">
      <selection activeCell="C15" sqref="C15"/>
    </sheetView>
  </sheetViews>
  <sheetFormatPr defaultRowHeight="15"/>
  <cols>
    <col min="2" max="2" width="13.140625" customWidth="1"/>
    <col min="3" max="3" width="11.140625" customWidth="1"/>
    <col min="4" max="4" width="13.85546875" bestFit="1" customWidth="1"/>
    <col min="258" max="258" width="13.140625" customWidth="1"/>
    <col min="259" max="259" width="11.140625" customWidth="1"/>
    <col min="260" max="260" width="13.85546875" bestFit="1" customWidth="1"/>
    <col min="514" max="514" width="13.140625" customWidth="1"/>
    <col min="515" max="515" width="11.140625" customWidth="1"/>
    <col min="516" max="516" width="13.85546875" bestFit="1" customWidth="1"/>
    <col min="770" max="770" width="13.140625" customWidth="1"/>
    <col min="771" max="771" width="11.140625" customWidth="1"/>
    <col min="772" max="772" width="13.85546875" bestFit="1" customWidth="1"/>
    <col min="1026" max="1026" width="13.140625" customWidth="1"/>
    <col min="1027" max="1027" width="11.140625" customWidth="1"/>
    <col min="1028" max="1028" width="13.85546875" bestFit="1" customWidth="1"/>
    <col min="1282" max="1282" width="13.140625" customWidth="1"/>
    <col min="1283" max="1283" width="11.140625" customWidth="1"/>
    <col min="1284" max="1284" width="13.85546875" bestFit="1" customWidth="1"/>
    <col min="1538" max="1538" width="13.140625" customWidth="1"/>
    <col min="1539" max="1539" width="11.140625" customWidth="1"/>
    <col min="1540" max="1540" width="13.85546875" bestFit="1" customWidth="1"/>
    <col min="1794" max="1794" width="13.140625" customWidth="1"/>
    <col min="1795" max="1795" width="11.140625" customWidth="1"/>
    <col min="1796" max="1796" width="13.85546875" bestFit="1" customWidth="1"/>
    <col min="2050" max="2050" width="13.140625" customWidth="1"/>
    <col min="2051" max="2051" width="11.140625" customWidth="1"/>
    <col min="2052" max="2052" width="13.85546875" bestFit="1" customWidth="1"/>
    <col min="2306" max="2306" width="13.140625" customWidth="1"/>
    <col min="2307" max="2307" width="11.140625" customWidth="1"/>
    <col min="2308" max="2308" width="13.85546875" bestFit="1" customWidth="1"/>
    <col min="2562" max="2562" width="13.140625" customWidth="1"/>
    <col min="2563" max="2563" width="11.140625" customWidth="1"/>
    <col min="2564" max="2564" width="13.85546875" bestFit="1" customWidth="1"/>
    <col min="2818" max="2818" width="13.140625" customWidth="1"/>
    <col min="2819" max="2819" width="11.140625" customWidth="1"/>
    <col min="2820" max="2820" width="13.85546875" bestFit="1" customWidth="1"/>
    <col min="3074" max="3074" width="13.140625" customWidth="1"/>
    <col min="3075" max="3075" width="11.140625" customWidth="1"/>
    <col min="3076" max="3076" width="13.85546875" bestFit="1" customWidth="1"/>
    <col min="3330" max="3330" width="13.140625" customWidth="1"/>
    <col min="3331" max="3331" width="11.140625" customWidth="1"/>
    <col min="3332" max="3332" width="13.85546875" bestFit="1" customWidth="1"/>
    <col min="3586" max="3586" width="13.140625" customWidth="1"/>
    <col min="3587" max="3587" width="11.140625" customWidth="1"/>
    <col min="3588" max="3588" width="13.85546875" bestFit="1" customWidth="1"/>
    <col min="3842" max="3842" width="13.140625" customWidth="1"/>
    <col min="3843" max="3843" width="11.140625" customWidth="1"/>
    <col min="3844" max="3844" width="13.85546875" bestFit="1" customWidth="1"/>
    <col min="4098" max="4098" width="13.140625" customWidth="1"/>
    <col min="4099" max="4099" width="11.140625" customWidth="1"/>
    <col min="4100" max="4100" width="13.85546875" bestFit="1" customWidth="1"/>
    <col min="4354" max="4354" width="13.140625" customWidth="1"/>
    <col min="4355" max="4355" width="11.140625" customWidth="1"/>
    <col min="4356" max="4356" width="13.85546875" bestFit="1" customWidth="1"/>
    <col min="4610" max="4610" width="13.140625" customWidth="1"/>
    <col min="4611" max="4611" width="11.140625" customWidth="1"/>
    <col min="4612" max="4612" width="13.85546875" bestFit="1" customWidth="1"/>
    <col min="4866" max="4866" width="13.140625" customWidth="1"/>
    <col min="4867" max="4867" width="11.140625" customWidth="1"/>
    <col min="4868" max="4868" width="13.85546875" bestFit="1" customWidth="1"/>
    <col min="5122" max="5122" width="13.140625" customWidth="1"/>
    <col min="5123" max="5123" width="11.140625" customWidth="1"/>
    <col min="5124" max="5124" width="13.85546875" bestFit="1" customWidth="1"/>
    <col min="5378" max="5378" width="13.140625" customWidth="1"/>
    <col min="5379" max="5379" width="11.140625" customWidth="1"/>
    <col min="5380" max="5380" width="13.85546875" bestFit="1" customWidth="1"/>
    <col min="5634" max="5634" width="13.140625" customWidth="1"/>
    <col min="5635" max="5635" width="11.140625" customWidth="1"/>
    <col min="5636" max="5636" width="13.85546875" bestFit="1" customWidth="1"/>
    <col min="5890" max="5890" width="13.140625" customWidth="1"/>
    <col min="5891" max="5891" width="11.140625" customWidth="1"/>
    <col min="5892" max="5892" width="13.85546875" bestFit="1" customWidth="1"/>
    <col min="6146" max="6146" width="13.140625" customWidth="1"/>
    <col min="6147" max="6147" width="11.140625" customWidth="1"/>
    <col min="6148" max="6148" width="13.85546875" bestFit="1" customWidth="1"/>
    <col min="6402" max="6402" width="13.140625" customWidth="1"/>
    <col min="6403" max="6403" width="11.140625" customWidth="1"/>
    <col min="6404" max="6404" width="13.85546875" bestFit="1" customWidth="1"/>
    <col min="6658" max="6658" width="13.140625" customWidth="1"/>
    <col min="6659" max="6659" width="11.140625" customWidth="1"/>
    <col min="6660" max="6660" width="13.85546875" bestFit="1" customWidth="1"/>
    <col min="6914" max="6914" width="13.140625" customWidth="1"/>
    <col min="6915" max="6915" width="11.140625" customWidth="1"/>
    <col min="6916" max="6916" width="13.85546875" bestFit="1" customWidth="1"/>
    <col min="7170" max="7170" width="13.140625" customWidth="1"/>
    <col min="7171" max="7171" width="11.140625" customWidth="1"/>
    <col min="7172" max="7172" width="13.85546875" bestFit="1" customWidth="1"/>
    <col min="7426" max="7426" width="13.140625" customWidth="1"/>
    <col min="7427" max="7427" width="11.140625" customWidth="1"/>
    <col min="7428" max="7428" width="13.85546875" bestFit="1" customWidth="1"/>
    <col min="7682" max="7682" width="13.140625" customWidth="1"/>
    <col min="7683" max="7683" width="11.140625" customWidth="1"/>
    <col min="7684" max="7684" width="13.85546875" bestFit="1" customWidth="1"/>
    <col min="7938" max="7938" width="13.140625" customWidth="1"/>
    <col min="7939" max="7939" width="11.140625" customWidth="1"/>
    <col min="7940" max="7940" width="13.85546875" bestFit="1" customWidth="1"/>
    <col min="8194" max="8194" width="13.140625" customWidth="1"/>
    <col min="8195" max="8195" width="11.140625" customWidth="1"/>
    <col min="8196" max="8196" width="13.85546875" bestFit="1" customWidth="1"/>
    <col min="8450" max="8450" width="13.140625" customWidth="1"/>
    <col min="8451" max="8451" width="11.140625" customWidth="1"/>
    <col min="8452" max="8452" width="13.85546875" bestFit="1" customWidth="1"/>
    <col min="8706" max="8706" width="13.140625" customWidth="1"/>
    <col min="8707" max="8707" width="11.140625" customWidth="1"/>
    <col min="8708" max="8708" width="13.85546875" bestFit="1" customWidth="1"/>
    <col min="8962" max="8962" width="13.140625" customWidth="1"/>
    <col min="8963" max="8963" width="11.140625" customWidth="1"/>
    <col min="8964" max="8964" width="13.85546875" bestFit="1" customWidth="1"/>
    <col min="9218" max="9218" width="13.140625" customWidth="1"/>
    <col min="9219" max="9219" width="11.140625" customWidth="1"/>
    <col min="9220" max="9220" width="13.85546875" bestFit="1" customWidth="1"/>
    <col min="9474" max="9474" width="13.140625" customWidth="1"/>
    <col min="9475" max="9475" width="11.140625" customWidth="1"/>
    <col min="9476" max="9476" width="13.85546875" bestFit="1" customWidth="1"/>
    <col min="9730" max="9730" width="13.140625" customWidth="1"/>
    <col min="9731" max="9731" width="11.140625" customWidth="1"/>
    <col min="9732" max="9732" width="13.85546875" bestFit="1" customWidth="1"/>
    <col min="9986" max="9986" width="13.140625" customWidth="1"/>
    <col min="9987" max="9987" width="11.140625" customWidth="1"/>
    <col min="9988" max="9988" width="13.85546875" bestFit="1" customWidth="1"/>
    <col min="10242" max="10242" width="13.140625" customWidth="1"/>
    <col min="10243" max="10243" width="11.140625" customWidth="1"/>
    <col min="10244" max="10244" width="13.85546875" bestFit="1" customWidth="1"/>
    <col min="10498" max="10498" width="13.140625" customWidth="1"/>
    <col min="10499" max="10499" width="11.140625" customWidth="1"/>
    <col min="10500" max="10500" width="13.85546875" bestFit="1" customWidth="1"/>
    <col min="10754" max="10754" width="13.140625" customWidth="1"/>
    <col min="10755" max="10755" width="11.140625" customWidth="1"/>
    <col min="10756" max="10756" width="13.85546875" bestFit="1" customWidth="1"/>
    <col min="11010" max="11010" width="13.140625" customWidth="1"/>
    <col min="11011" max="11011" width="11.140625" customWidth="1"/>
    <col min="11012" max="11012" width="13.85546875" bestFit="1" customWidth="1"/>
    <col min="11266" max="11266" width="13.140625" customWidth="1"/>
    <col min="11267" max="11267" width="11.140625" customWidth="1"/>
    <col min="11268" max="11268" width="13.85546875" bestFit="1" customWidth="1"/>
    <col min="11522" max="11522" width="13.140625" customWidth="1"/>
    <col min="11523" max="11523" width="11.140625" customWidth="1"/>
    <col min="11524" max="11524" width="13.85546875" bestFit="1" customWidth="1"/>
    <col min="11778" max="11778" width="13.140625" customWidth="1"/>
    <col min="11779" max="11779" width="11.140625" customWidth="1"/>
    <col min="11780" max="11780" width="13.85546875" bestFit="1" customWidth="1"/>
    <col min="12034" max="12034" width="13.140625" customWidth="1"/>
    <col min="12035" max="12035" width="11.140625" customWidth="1"/>
    <col min="12036" max="12036" width="13.85546875" bestFit="1" customWidth="1"/>
    <col min="12290" max="12290" width="13.140625" customWidth="1"/>
    <col min="12291" max="12291" width="11.140625" customWidth="1"/>
    <col min="12292" max="12292" width="13.85546875" bestFit="1" customWidth="1"/>
    <col min="12546" max="12546" width="13.140625" customWidth="1"/>
    <col min="12547" max="12547" width="11.140625" customWidth="1"/>
    <col min="12548" max="12548" width="13.85546875" bestFit="1" customWidth="1"/>
    <col min="12802" max="12802" width="13.140625" customWidth="1"/>
    <col min="12803" max="12803" width="11.140625" customWidth="1"/>
    <col min="12804" max="12804" width="13.85546875" bestFit="1" customWidth="1"/>
    <col min="13058" max="13058" width="13.140625" customWidth="1"/>
    <col min="13059" max="13059" width="11.140625" customWidth="1"/>
    <col min="13060" max="13060" width="13.85546875" bestFit="1" customWidth="1"/>
    <col min="13314" max="13314" width="13.140625" customWidth="1"/>
    <col min="13315" max="13315" width="11.140625" customWidth="1"/>
    <col min="13316" max="13316" width="13.85546875" bestFit="1" customWidth="1"/>
    <col min="13570" max="13570" width="13.140625" customWidth="1"/>
    <col min="13571" max="13571" width="11.140625" customWidth="1"/>
    <col min="13572" max="13572" width="13.85546875" bestFit="1" customWidth="1"/>
    <col min="13826" max="13826" width="13.140625" customWidth="1"/>
    <col min="13827" max="13827" width="11.140625" customWidth="1"/>
    <col min="13828" max="13828" width="13.85546875" bestFit="1" customWidth="1"/>
    <col min="14082" max="14082" width="13.140625" customWidth="1"/>
    <col min="14083" max="14083" width="11.140625" customWidth="1"/>
    <col min="14084" max="14084" width="13.85546875" bestFit="1" customWidth="1"/>
    <col min="14338" max="14338" width="13.140625" customWidth="1"/>
    <col min="14339" max="14339" width="11.140625" customWidth="1"/>
    <col min="14340" max="14340" width="13.85546875" bestFit="1" customWidth="1"/>
    <col min="14594" max="14594" width="13.140625" customWidth="1"/>
    <col min="14595" max="14595" width="11.140625" customWidth="1"/>
    <col min="14596" max="14596" width="13.85546875" bestFit="1" customWidth="1"/>
    <col min="14850" max="14850" width="13.140625" customWidth="1"/>
    <col min="14851" max="14851" width="11.140625" customWidth="1"/>
    <col min="14852" max="14852" width="13.85546875" bestFit="1" customWidth="1"/>
    <col min="15106" max="15106" width="13.140625" customWidth="1"/>
    <col min="15107" max="15107" width="11.140625" customWidth="1"/>
    <col min="15108" max="15108" width="13.85546875" bestFit="1" customWidth="1"/>
    <col min="15362" max="15362" width="13.140625" customWidth="1"/>
    <col min="15363" max="15363" width="11.140625" customWidth="1"/>
    <col min="15364" max="15364" width="13.85546875" bestFit="1" customWidth="1"/>
    <col min="15618" max="15618" width="13.140625" customWidth="1"/>
    <col min="15619" max="15619" width="11.140625" customWidth="1"/>
    <col min="15620" max="15620" width="13.85546875" bestFit="1" customWidth="1"/>
    <col min="15874" max="15874" width="13.140625" customWidth="1"/>
    <col min="15875" max="15875" width="11.140625" customWidth="1"/>
    <col min="15876" max="15876" width="13.85546875" bestFit="1" customWidth="1"/>
    <col min="16130" max="16130" width="13.140625" customWidth="1"/>
    <col min="16131" max="16131" width="11.140625" customWidth="1"/>
    <col min="16132" max="16132" width="13.85546875" bestFit="1" customWidth="1"/>
  </cols>
  <sheetData>
    <row r="2" spans="1:5" ht="45">
      <c r="A2" t="s">
        <v>370</v>
      </c>
      <c r="C2" s="8" t="s">
        <v>371</v>
      </c>
      <c r="D2" s="8" t="s">
        <v>372</v>
      </c>
      <c r="E2" s="9" t="s">
        <v>373</v>
      </c>
    </row>
    <row r="3" spans="1:5">
      <c r="B3" s="4" t="s">
        <v>374</v>
      </c>
      <c r="C3">
        <v>69</v>
      </c>
      <c r="D3" s="10">
        <f>Hearings!I71</f>
        <v>12442976</v>
      </c>
      <c r="E3">
        <v>32</v>
      </c>
    </row>
    <row r="4" spans="1:5">
      <c r="B4" s="2" t="s">
        <v>375</v>
      </c>
      <c r="C4">
        <v>20</v>
      </c>
      <c r="D4" s="10">
        <f>Hearings!I93</f>
        <v>11747932</v>
      </c>
      <c r="E4">
        <v>13</v>
      </c>
    </row>
    <row r="5" spans="1:5">
      <c r="B5" s="7" t="s">
        <v>376</v>
      </c>
      <c r="D5" s="10"/>
    </row>
    <row r="6" spans="1:5">
      <c r="B6" s="5" t="s">
        <v>377</v>
      </c>
      <c r="C6">
        <v>1</v>
      </c>
      <c r="D6" s="10">
        <v>0</v>
      </c>
    </row>
    <row r="7" spans="1:5">
      <c r="C7" s="3">
        <f>SUM(C3:C6)</f>
        <v>90</v>
      </c>
      <c r="D7" s="11">
        <f>SUM(D3:D6)</f>
        <v>24190908</v>
      </c>
      <c r="E7" s="3">
        <f t="shared" ref="E7" si="0">SUM(E3:E6)</f>
        <v>45</v>
      </c>
    </row>
    <row r="8" spans="1:5">
      <c r="C8" s="12"/>
      <c r="D8" s="12"/>
      <c r="E8" s="12"/>
    </row>
    <row r="9" spans="1:5">
      <c r="A9" t="s">
        <v>378</v>
      </c>
    </row>
    <row r="10" spans="1:5">
      <c r="B10" s="4" t="s">
        <v>374</v>
      </c>
      <c r="C10">
        <v>37</v>
      </c>
      <c r="D10" s="10">
        <f>Stipulations!I39</f>
        <v>50658195</v>
      </c>
    </row>
    <row r="11" spans="1:5">
      <c r="B11" s="2" t="s">
        <v>375</v>
      </c>
      <c r="D11" s="10"/>
    </row>
    <row r="12" spans="1:5">
      <c r="B12" s="7" t="s">
        <v>376</v>
      </c>
      <c r="D12" s="10"/>
    </row>
    <row r="13" spans="1:5">
      <c r="C13" s="3">
        <f>SUM(C10:C12)</f>
        <v>37</v>
      </c>
      <c r="D13" s="11">
        <f>SUM(D10:D12)</f>
        <v>50658195</v>
      </c>
    </row>
    <row r="14" spans="1:5">
      <c r="C14" s="12"/>
      <c r="D14" s="12"/>
    </row>
    <row r="15" spans="1:5">
      <c r="B15" t="s">
        <v>379</v>
      </c>
      <c r="C15">
        <f>C7+E7+C13</f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9"/>
  <sheetViews>
    <sheetView topLeftCell="F46" zoomScale="90" zoomScaleNormal="90" workbookViewId="0">
      <selection activeCell="K8" sqref="K8"/>
    </sheetView>
  </sheetViews>
  <sheetFormatPr defaultRowHeight="15"/>
  <cols>
    <col min="3" max="3" width="16.42578125" hidden="1" customWidth="1"/>
    <col min="4" max="4" width="80.85546875" hidden="1" customWidth="1"/>
    <col min="5" max="5" width="14.42578125" hidden="1" customWidth="1"/>
    <col min="7" max="8" width="10" bestFit="1" customWidth="1"/>
    <col min="9" max="9" width="18.28515625" bestFit="1" customWidth="1"/>
    <col min="10" max="10" width="13.85546875" bestFit="1" customWidth="1"/>
    <col min="11" max="11" width="56" bestFit="1" customWidth="1"/>
    <col min="12" max="12" width="28.7109375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>
      <c r="A2" t="s">
        <v>362</v>
      </c>
      <c r="B2">
        <v>202603</v>
      </c>
      <c r="C2" s="4" t="s">
        <v>129</v>
      </c>
      <c r="D2" t="s">
        <v>13</v>
      </c>
      <c r="E2" t="s">
        <v>14</v>
      </c>
      <c r="F2" t="s">
        <v>15</v>
      </c>
      <c r="G2">
        <v>1088240</v>
      </c>
      <c r="H2">
        <v>1053407</v>
      </c>
      <c r="I2" t="s">
        <v>16</v>
      </c>
      <c r="J2" t="s">
        <v>17</v>
      </c>
      <c r="K2" t="s">
        <v>363</v>
      </c>
    </row>
    <row r="3" spans="1:11">
      <c r="A3" t="s">
        <v>180</v>
      </c>
      <c r="B3">
        <v>209752</v>
      </c>
      <c r="C3" s="4" t="s">
        <v>64</v>
      </c>
      <c r="D3" t="s">
        <v>13</v>
      </c>
      <c r="E3" t="s">
        <v>14</v>
      </c>
      <c r="F3" t="s">
        <v>15</v>
      </c>
      <c r="G3">
        <v>1433260</v>
      </c>
      <c r="H3">
        <v>1271074</v>
      </c>
      <c r="I3" t="s">
        <v>16</v>
      </c>
      <c r="J3" t="s">
        <v>17</v>
      </c>
      <c r="K3" t="s">
        <v>181</v>
      </c>
    </row>
    <row r="4" spans="1:11">
      <c r="A4" t="s">
        <v>154</v>
      </c>
      <c r="B4">
        <v>13115</v>
      </c>
      <c r="C4" s="4" t="s">
        <v>28</v>
      </c>
      <c r="D4" t="s">
        <v>13</v>
      </c>
      <c r="E4" t="s">
        <v>14</v>
      </c>
      <c r="F4" t="s">
        <v>15</v>
      </c>
      <c r="G4">
        <v>605760</v>
      </c>
      <c r="H4">
        <v>334800</v>
      </c>
      <c r="I4" t="s">
        <v>16</v>
      </c>
      <c r="J4" t="s">
        <v>17</v>
      </c>
      <c r="K4" t="s">
        <v>155</v>
      </c>
    </row>
    <row r="5" spans="1:11">
      <c r="A5" t="s">
        <v>166</v>
      </c>
      <c r="B5">
        <v>10715</v>
      </c>
      <c r="C5" s="4" t="s">
        <v>28</v>
      </c>
      <c r="D5" t="s">
        <v>13</v>
      </c>
      <c r="E5" t="s">
        <v>14</v>
      </c>
      <c r="F5" t="s">
        <v>15</v>
      </c>
      <c r="G5">
        <v>964120</v>
      </c>
      <c r="H5">
        <v>652369</v>
      </c>
      <c r="I5" t="s">
        <v>16</v>
      </c>
      <c r="J5" t="s">
        <v>17</v>
      </c>
      <c r="K5" t="s">
        <v>167</v>
      </c>
    </row>
    <row r="6" spans="1:11">
      <c r="A6" t="s">
        <v>42</v>
      </c>
      <c r="B6">
        <v>173331</v>
      </c>
      <c r="C6" s="4" t="s">
        <v>31</v>
      </c>
      <c r="D6" t="s">
        <v>13</v>
      </c>
      <c r="E6" t="s">
        <v>14</v>
      </c>
      <c r="F6" t="s">
        <v>15</v>
      </c>
      <c r="G6">
        <v>1171180</v>
      </c>
      <c r="H6">
        <v>838700</v>
      </c>
      <c r="I6" t="s">
        <v>16</v>
      </c>
      <c r="J6" t="s">
        <v>17</v>
      </c>
      <c r="K6" t="s">
        <v>43</v>
      </c>
    </row>
    <row r="7" spans="1:11">
      <c r="A7" t="s">
        <v>298</v>
      </c>
      <c r="B7">
        <v>203613</v>
      </c>
      <c r="C7" s="4" t="s">
        <v>31</v>
      </c>
      <c r="D7" t="s">
        <v>56</v>
      </c>
      <c r="E7" t="s">
        <v>14</v>
      </c>
      <c r="F7" t="s">
        <v>15</v>
      </c>
      <c r="G7">
        <v>1552600</v>
      </c>
      <c r="H7">
        <v>1123644</v>
      </c>
      <c r="I7" t="s">
        <v>16</v>
      </c>
      <c r="J7" t="s">
        <v>17</v>
      </c>
      <c r="K7" t="s">
        <v>299</v>
      </c>
    </row>
    <row r="8" spans="1:11">
      <c r="A8" t="s">
        <v>326</v>
      </c>
      <c r="B8">
        <v>71642</v>
      </c>
      <c r="C8" s="4" t="s">
        <v>31</v>
      </c>
      <c r="D8" t="s">
        <v>23</v>
      </c>
      <c r="E8" t="s">
        <v>14</v>
      </c>
      <c r="F8" t="s">
        <v>15</v>
      </c>
      <c r="G8">
        <v>997529</v>
      </c>
      <c r="H8">
        <v>895800</v>
      </c>
      <c r="I8" t="s">
        <v>16</v>
      </c>
      <c r="J8" t="s">
        <v>17</v>
      </c>
      <c r="K8" t="s">
        <v>327</v>
      </c>
    </row>
    <row r="9" spans="1:11">
      <c r="A9" t="s">
        <v>360</v>
      </c>
      <c r="B9">
        <v>201912</v>
      </c>
      <c r="C9" s="4" t="s">
        <v>31</v>
      </c>
      <c r="D9" t="s">
        <v>34</v>
      </c>
      <c r="E9" t="s">
        <v>14</v>
      </c>
      <c r="F9" t="s">
        <v>15</v>
      </c>
      <c r="G9">
        <v>976624</v>
      </c>
      <c r="H9">
        <v>915750</v>
      </c>
      <c r="I9" t="s">
        <v>16</v>
      </c>
      <c r="J9" t="s">
        <v>17</v>
      </c>
      <c r="K9" t="s">
        <v>361</v>
      </c>
    </row>
    <row r="10" spans="1:11">
      <c r="A10" t="s">
        <v>366</v>
      </c>
      <c r="B10">
        <v>71675</v>
      </c>
      <c r="C10" s="4" t="s">
        <v>330</v>
      </c>
      <c r="D10" t="s">
        <v>199</v>
      </c>
      <c r="E10" t="s">
        <v>14</v>
      </c>
      <c r="F10" t="s">
        <v>15</v>
      </c>
      <c r="G10">
        <v>520368</v>
      </c>
      <c r="H10">
        <v>270000</v>
      </c>
      <c r="I10" t="s">
        <v>16</v>
      </c>
      <c r="J10" t="s">
        <v>17</v>
      </c>
      <c r="K10" t="s">
        <v>367</v>
      </c>
    </row>
    <row r="11" spans="1:11">
      <c r="A11" t="s">
        <v>186</v>
      </c>
      <c r="B11">
        <v>206702</v>
      </c>
      <c r="C11" s="4" t="s">
        <v>31</v>
      </c>
      <c r="D11" t="s">
        <v>30</v>
      </c>
      <c r="E11" t="s">
        <v>14</v>
      </c>
      <c r="F11" t="s">
        <v>15</v>
      </c>
      <c r="G11">
        <v>951450</v>
      </c>
      <c r="H11">
        <v>923307</v>
      </c>
      <c r="I11" t="s">
        <v>16</v>
      </c>
      <c r="J11" t="s">
        <v>17</v>
      </c>
      <c r="K11" t="s">
        <v>187</v>
      </c>
    </row>
    <row r="12" spans="1:11">
      <c r="A12" t="s">
        <v>54</v>
      </c>
      <c r="B12">
        <v>200521</v>
      </c>
      <c r="C12" s="4" t="s">
        <v>24</v>
      </c>
      <c r="D12" t="s">
        <v>13</v>
      </c>
      <c r="E12" t="s">
        <v>14</v>
      </c>
      <c r="F12" t="s">
        <v>15</v>
      </c>
      <c r="G12">
        <v>745920</v>
      </c>
      <c r="H12">
        <v>737500</v>
      </c>
      <c r="I12" t="s">
        <v>16</v>
      </c>
      <c r="J12" t="s">
        <v>17</v>
      </c>
      <c r="K12" t="s">
        <v>55</v>
      </c>
    </row>
    <row r="13" spans="1:11">
      <c r="A13" t="s">
        <v>58</v>
      </c>
      <c r="B13">
        <v>157318</v>
      </c>
      <c r="C13" s="4" t="s">
        <v>24</v>
      </c>
      <c r="D13" t="s">
        <v>13</v>
      </c>
      <c r="E13" t="s">
        <v>14</v>
      </c>
      <c r="F13" t="s">
        <v>15</v>
      </c>
      <c r="G13">
        <v>1269220</v>
      </c>
      <c r="H13">
        <v>1100000</v>
      </c>
      <c r="I13" t="s">
        <v>16</v>
      </c>
      <c r="J13" t="s">
        <v>17</v>
      </c>
      <c r="K13" t="s">
        <v>59</v>
      </c>
    </row>
    <row r="14" spans="1:11">
      <c r="A14" t="s">
        <v>60</v>
      </c>
      <c r="B14">
        <v>210483</v>
      </c>
      <c r="C14" s="4" t="s">
        <v>24</v>
      </c>
      <c r="D14" t="s">
        <v>19</v>
      </c>
      <c r="E14" t="s">
        <v>14</v>
      </c>
      <c r="F14" t="s">
        <v>15</v>
      </c>
      <c r="G14">
        <v>775000</v>
      </c>
      <c r="H14">
        <v>658750</v>
      </c>
      <c r="I14" t="s">
        <v>16</v>
      </c>
      <c r="J14" t="s">
        <v>17</v>
      </c>
      <c r="K14" t="s">
        <v>61</v>
      </c>
    </row>
    <row r="15" spans="1:11">
      <c r="A15" t="s">
        <v>91</v>
      </c>
      <c r="B15">
        <v>210484</v>
      </c>
      <c r="C15" s="4" t="s">
        <v>24</v>
      </c>
      <c r="D15" t="s">
        <v>19</v>
      </c>
      <c r="E15" t="s">
        <v>14</v>
      </c>
      <c r="F15" t="s">
        <v>15</v>
      </c>
      <c r="G15">
        <v>775000</v>
      </c>
      <c r="H15">
        <v>658750</v>
      </c>
      <c r="I15" t="s">
        <v>16</v>
      </c>
      <c r="J15" t="s">
        <v>17</v>
      </c>
      <c r="K15" t="s">
        <v>90</v>
      </c>
    </row>
    <row r="16" spans="1:11">
      <c r="A16" t="s">
        <v>107</v>
      </c>
      <c r="B16">
        <v>200452</v>
      </c>
      <c r="C16" s="4" t="s">
        <v>24</v>
      </c>
      <c r="D16" t="s">
        <v>13</v>
      </c>
      <c r="E16" t="s">
        <v>14</v>
      </c>
      <c r="F16" t="s">
        <v>15</v>
      </c>
      <c r="G16">
        <v>1965080</v>
      </c>
      <c r="H16">
        <v>1025000</v>
      </c>
      <c r="I16" t="s">
        <v>16</v>
      </c>
      <c r="J16" t="s">
        <v>17</v>
      </c>
      <c r="K16" t="s">
        <v>108</v>
      </c>
    </row>
    <row r="17" spans="1:11">
      <c r="A17" t="s">
        <v>127</v>
      </c>
      <c r="B17">
        <v>216068</v>
      </c>
      <c r="C17" s="4" t="s">
        <v>24</v>
      </c>
      <c r="D17" t="s">
        <v>19</v>
      </c>
      <c r="E17" t="s">
        <v>14</v>
      </c>
      <c r="F17" t="s">
        <v>15</v>
      </c>
      <c r="G17">
        <v>400000</v>
      </c>
      <c r="H17">
        <v>375000</v>
      </c>
      <c r="I17" t="s">
        <v>16</v>
      </c>
      <c r="J17" t="s">
        <v>17</v>
      </c>
      <c r="K17" t="s">
        <v>128</v>
      </c>
    </row>
    <row r="18" spans="1:11">
      <c r="A18" t="s">
        <v>316</v>
      </c>
      <c r="B18">
        <v>89214</v>
      </c>
      <c r="C18" s="4" t="s">
        <v>24</v>
      </c>
      <c r="D18" t="s">
        <v>49</v>
      </c>
      <c r="E18" t="s">
        <v>14</v>
      </c>
      <c r="F18" t="s">
        <v>15</v>
      </c>
      <c r="G18">
        <v>669808</v>
      </c>
      <c r="H18">
        <v>627000</v>
      </c>
      <c r="I18" t="s">
        <v>16</v>
      </c>
      <c r="J18" t="s">
        <v>17</v>
      </c>
      <c r="K18" t="s">
        <v>317</v>
      </c>
    </row>
    <row r="19" spans="1:11">
      <c r="A19" t="s">
        <v>341</v>
      </c>
      <c r="B19">
        <v>43880</v>
      </c>
      <c r="C19" s="4" t="s">
        <v>24</v>
      </c>
      <c r="D19" t="s">
        <v>13</v>
      </c>
      <c r="E19" t="s">
        <v>14</v>
      </c>
      <c r="F19" t="s">
        <v>15</v>
      </c>
      <c r="G19">
        <v>489800</v>
      </c>
      <c r="H19">
        <v>418880</v>
      </c>
      <c r="I19" t="s">
        <v>16</v>
      </c>
      <c r="J19" t="s">
        <v>17</v>
      </c>
      <c r="K19" t="s">
        <v>342</v>
      </c>
    </row>
    <row r="20" spans="1:11">
      <c r="A20" t="s">
        <v>102</v>
      </c>
      <c r="B20">
        <v>216074</v>
      </c>
      <c r="C20" s="4" t="s">
        <v>41</v>
      </c>
      <c r="D20" t="s">
        <v>19</v>
      </c>
      <c r="E20" t="s">
        <v>14</v>
      </c>
      <c r="F20" t="s">
        <v>15</v>
      </c>
      <c r="G20">
        <v>400000</v>
      </c>
      <c r="H20">
        <v>337778</v>
      </c>
      <c r="I20" t="s">
        <v>16</v>
      </c>
      <c r="J20" t="s">
        <v>17</v>
      </c>
      <c r="K20" t="s">
        <v>103</v>
      </c>
    </row>
    <row r="21" spans="1:11">
      <c r="A21" t="s">
        <v>111</v>
      </c>
      <c r="B21">
        <v>14790</v>
      </c>
      <c r="C21" s="4" t="s">
        <v>41</v>
      </c>
      <c r="D21" t="s">
        <v>13</v>
      </c>
      <c r="E21" t="s">
        <v>14</v>
      </c>
      <c r="F21" t="s">
        <v>15</v>
      </c>
      <c r="G21">
        <v>1334000</v>
      </c>
      <c r="H21">
        <v>1045000</v>
      </c>
      <c r="I21" t="s">
        <v>16</v>
      </c>
      <c r="J21" t="s">
        <v>17</v>
      </c>
      <c r="K21" t="s">
        <v>112</v>
      </c>
    </row>
    <row r="22" spans="1:11">
      <c r="A22" t="s">
        <v>188</v>
      </c>
      <c r="B22">
        <v>211542</v>
      </c>
      <c r="C22" s="4" t="s">
        <v>41</v>
      </c>
      <c r="D22" t="s">
        <v>189</v>
      </c>
      <c r="E22" t="s">
        <v>14</v>
      </c>
      <c r="F22" t="s">
        <v>15</v>
      </c>
      <c r="G22">
        <v>2429349</v>
      </c>
      <c r="H22">
        <v>1800000</v>
      </c>
      <c r="I22" t="s">
        <v>16</v>
      </c>
      <c r="J22" t="s">
        <v>17</v>
      </c>
      <c r="K22" t="s">
        <v>190</v>
      </c>
    </row>
    <row r="23" spans="1:11">
      <c r="A23" t="s">
        <v>259</v>
      </c>
      <c r="B23">
        <v>212524</v>
      </c>
      <c r="C23" s="4" t="s">
        <v>41</v>
      </c>
      <c r="D23" t="s">
        <v>35</v>
      </c>
      <c r="E23" t="s">
        <v>14</v>
      </c>
      <c r="F23" t="s">
        <v>15</v>
      </c>
      <c r="G23">
        <v>954600</v>
      </c>
      <c r="H23">
        <v>865000</v>
      </c>
      <c r="I23" t="s">
        <v>16</v>
      </c>
      <c r="J23" t="s">
        <v>17</v>
      </c>
      <c r="K23" t="s">
        <v>260</v>
      </c>
    </row>
    <row r="24" spans="1:11">
      <c r="A24" t="s">
        <v>352</v>
      </c>
      <c r="B24">
        <v>216917</v>
      </c>
      <c r="C24" s="4" t="s">
        <v>41</v>
      </c>
      <c r="D24" t="s">
        <v>19</v>
      </c>
      <c r="E24" t="s">
        <v>14</v>
      </c>
      <c r="F24" t="s">
        <v>15</v>
      </c>
      <c r="G24">
        <v>250000</v>
      </c>
      <c r="H24">
        <v>85000</v>
      </c>
      <c r="I24" t="s">
        <v>16</v>
      </c>
      <c r="J24" t="s">
        <v>17</v>
      </c>
      <c r="K24" t="s">
        <v>353</v>
      </c>
    </row>
    <row r="25" spans="1:11">
      <c r="A25" t="s">
        <v>36</v>
      </c>
      <c r="B25">
        <v>200464</v>
      </c>
      <c r="C25" s="4" t="s">
        <v>20</v>
      </c>
      <c r="D25" t="s">
        <v>13</v>
      </c>
      <c r="E25" t="s">
        <v>14</v>
      </c>
      <c r="F25" t="s">
        <v>15</v>
      </c>
      <c r="G25">
        <v>1588880</v>
      </c>
      <c r="H25">
        <v>1051257</v>
      </c>
      <c r="I25" t="s">
        <v>16</v>
      </c>
      <c r="J25" t="s">
        <v>17</v>
      </c>
      <c r="K25" t="s">
        <v>37</v>
      </c>
    </row>
    <row r="26" spans="1:11">
      <c r="A26" t="s">
        <v>80</v>
      </c>
      <c r="B26">
        <v>200246</v>
      </c>
      <c r="C26" s="4" t="s">
        <v>20</v>
      </c>
      <c r="D26" t="s">
        <v>35</v>
      </c>
      <c r="E26" t="s">
        <v>14</v>
      </c>
      <c r="F26" t="s">
        <v>15</v>
      </c>
      <c r="G26">
        <v>779800</v>
      </c>
      <c r="H26">
        <v>662175</v>
      </c>
      <c r="I26" t="s">
        <v>16</v>
      </c>
      <c r="J26" t="s">
        <v>17</v>
      </c>
      <c r="K26" t="s">
        <v>81</v>
      </c>
    </row>
    <row r="27" spans="1:11">
      <c r="A27" t="s">
        <v>105</v>
      </c>
      <c r="B27">
        <v>177217</v>
      </c>
      <c r="C27" s="4" t="s">
        <v>20</v>
      </c>
      <c r="D27" t="s">
        <v>13</v>
      </c>
      <c r="E27" t="s">
        <v>14</v>
      </c>
      <c r="F27" t="s">
        <v>15</v>
      </c>
      <c r="G27">
        <v>813120</v>
      </c>
      <c r="H27">
        <v>720035</v>
      </c>
      <c r="I27" t="s">
        <v>16</v>
      </c>
      <c r="J27" t="s">
        <v>17</v>
      </c>
      <c r="K27" t="s">
        <v>106</v>
      </c>
    </row>
    <row r="28" spans="1:11">
      <c r="A28" t="s">
        <v>117</v>
      </c>
      <c r="B28">
        <v>89487</v>
      </c>
      <c r="C28" s="4" t="s">
        <v>20</v>
      </c>
      <c r="D28" t="s">
        <v>13</v>
      </c>
      <c r="E28" t="s">
        <v>14</v>
      </c>
      <c r="F28" t="s">
        <v>15</v>
      </c>
      <c r="G28">
        <v>594190</v>
      </c>
      <c r="H28">
        <v>450000</v>
      </c>
      <c r="I28" t="s">
        <v>16</v>
      </c>
      <c r="J28" t="s">
        <v>17</v>
      </c>
      <c r="K28" t="s">
        <v>118</v>
      </c>
    </row>
    <row r="29" spans="1:11">
      <c r="A29" t="s">
        <v>136</v>
      </c>
      <c r="B29">
        <v>149794</v>
      </c>
      <c r="C29" s="4" t="s">
        <v>20</v>
      </c>
      <c r="D29" t="s">
        <v>13</v>
      </c>
      <c r="E29" t="s">
        <v>14</v>
      </c>
      <c r="F29" t="s">
        <v>15</v>
      </c>
      <c r="G29">
        <v>906975</v>
      </c>
      <c r="H29">
        <v>788546</v>
      </c>
      <c r="I29" t="s">
        <v>16</v>
      </c>
      <c r="J29" t="s">
        <v>17</v>
      </c>
      <c r="K29" t="s">
        <v>137</v>
      </c>
    </row>
    <row r="30" spans="1:11">
      <c r="A30" t="s">
        <v>171</v>
      </c>
      <c r="B30">
        <v>158100</v>
      </c>
      <c r="C30" s="4" t="s">
        <v>20</v>
      </c>
      <c r="D30" t="s">
        <v>13</v>
      </c>
      <c r="E30" t="s">
        <v>14</v>
      </c>
      <c r="F30" t="s">
        <v>15</v>
      </c>
      <c r="G30">
        <v>684200</v>
      </c>
      <c r="H30">
        <v>524968</v>
      </c>
      <c r="I30" t="s">
        <v>16</v>
      </c>
      <c r="J30" t="s">
        <v>17</v>
      </c>
      <c r="K30" t="s">
        <v>172</v>
      </c>
    </row>
    <row r="31" spans="1:11">
      <c r="A31" t="s">
        <v>195</v>
      </c>
      <c r="B31">
        <v>10681</v>
      </c>
      <c r="C31" s="4" t="s">
        <v>20</v>
      </c>
      <c r="D31" t="s">
        <v>13</v>
      </c>
      <c r="E31" t="s">
        <v>14</v>
      </c>
      <c r="F31" t="s">
        <v>15</v>
      </c>
      <c r="G31">
        <v>749920</v>
      </c>
      <c r="H31">
        <v>555983</v>
      </c>
      <c r="I31" t="s">
        <v>16</v>
      </c>
      <c r="J31" t="s">
        <v>17</v>
      </c>
      <c r="K31" t="s">
        <v>196</v>
      </c>
    </row>
    <row r="32" spans="1:11">
      <c r="A32" t="s">
        <v>197</v>
      </c>
      <c r="B32">
        <v>10640</v>
      </c>
      <c r="C32" s="4" t="s">
        <v>20</v>
      </c>
      <c r="D32" t="s">
        <v>13</v>
      </c>
      <c r="E32" t="s">
        <v>14</v>
      </c>
      <c r="F32" t="s">
        <v>15</v>
      </c>
      <c r="G32">
        <v>999680</v>
      </c>
      <c r="H32">
        <v>793968</v>
      </c>
      <c r="I32" t="s">
        <v>16</v>
      </c>
      <c r="J32" t="s">
        <v>17</v>
      </c>
      <c r="K32" t="s">
        <v>198</v>
      </c>
    </row>
    <row r="33" spans="1:11">
      <c r="A33" t="s">
        <v>215</v>
      </c>
      <c r="B33">
        <v>211688</v>
      </c>
      <c r="C33" s="4" t="s">
        <v>20</v>
      </c>
      <c r="D33" t="s">
        <v>62</v>
      </c>
      <c r="E33" t="s">
        <v>14</v>
      </c>
      <c r="F33" t="s">
        <v>15</v>
      </c>
      <c r="G33">
        <v>7769469</v>
      </c>
      <c r="H33">
        <v>6600000</v>
      </c>
      <c r="I33" t="s">
        <v>16</v>
      </c>
      <c r="J33" t="s">
        <v>17</v>
      </c>
      <c r="K33" t="s">
        <v>216</v>
      </c>
    </row>
    <row r="34" spans="1:11">
      <c r="A34" t="s">
        <v>296</v>
      </c>
      <c r="B34">
        <v>12604</v>
      </c>
      <c r="C34" s="4" t="s">
        <v>20</v>
      </c>
      <c r="D34" t="s">
        <v>13</v>
      </c>
      <c r="E34" t="s">
        <v>14</v>
      </c>
      <c r="F34" t="s">
        <v>15</v>
      </c>
      <c r="G34">
        <v>843140</v>
      </c>
      <c r="H34">
        <v>759915</v>
      </c>
      <c r="I34" t="s">
        <v>16</v>
      </c>
      <c r="J34" t="s">
        <v>17</v>
      </c>
      <c r="K34" t="s">
        <v>297</v>
      </c>
    </row>
    <row r="35" spans="1:11">
      <c r="A35" t="s">
        <v>300</v>
      </c>
      <c r="B35">
        <v>158688</v>
      </c>
      <c r="C35" s="4" t="s">
        <v>20</v>
      </c>
      <c r="D35" t="s">
        <v>13</v>
      </c>
      <c r="E35" t="s">
        <v>14</v>
      </c>
      <c r="F35" t="s">
        <v>15</v>
      </c>
      <c r="G35">
        <v>985950</v>
      </c>
      <c r="H35">
        <v>875000</v>
      </c>
      <c r="I35" t="s">
        <v>16</v>
      </c>
      <c r="J35" t="s">
        <v>17</v>
      </c>
      <c r="K35" t="s">
        <v>301</v>
      </c>
    </row>
    <row r="36" spans="1:11">
      <c r="A36" t="s">
        <v>312</v>
      </c>
      <c r="B36">
        <v>204857</v>
      </c>
      <c r="C36" s="4" t="s">
        <v>20</v>
      </c>
      <c r="D36" t="s">
        <v>13</v>
      </c>
      <c r="E36" t="s">
        <v>14</v>
      </c>
      <c r="F36" t="s">
        <v>15</v>
      </c>
      <c r="G36">
        <v>1288950</v>
      </c>
      <c r="H36">
        <v>1013098</v>
      </c>
      <c r="I36" t="s">
        <v>16</v>
      </c>
      <c r="J36" t="s">
        <v>17</v>
      </c>
      <c r="K36" t="s">
        <v>313</v>
      </c>
    </row>
    <row r="37" spans="1:11">
      <c r="A37" t="s">
        <v>320</v>
      </c>
      <c r="B37">
        <v>16225</v>
      </c>
      <c r="C37" s="4" t="s">
        <v>20</v>
      </c>
      <c r="D37" t="s">
        <v>49</v>
      </c>
      <c r="E37" t="s">
        <v>14</v>
      </c>
      <c r="F37" t="s">
        <v>15</v>
      </c>
      <c r="G37">
        <v>351000</v>
      </c>
      <c r="H37">
        <v>335000</v>
      </c>
      <c r="I37" t="s">
        <v>16</v>
      </c>
      <c r="J37" t="s">
        <v>17</v>
      </c>
      <c r="K37" t="s">
        <v>321</v>
      </c>
    </row>
    <row r="38" spans="1:11">
      <c r="A38" t="s">
        <v>337</v>
      </c>
      <c r="B38">
        <v>12638</v>
      </c>
      <c r="C38" s="4" t="s">
        <v>20</v>
      </c>
      <c r="D38" t="s">
        <v>13</v>
      </c>
      <c r="E38" t="s">
        <v>14</v>
      </c>
      <c r="F38" t="s">
        <v>15</v>
      </c>
      <c r="G38">
        <v>788800</v>
      </c>
      <c r="H38">
        <v>715360</v>
      </c>
      <c r="I38" t="s">
        <v>16</v>
      </c>
      <c r="J38" t="s">
        <v>17</v>
      </c>
      <c r="K38" t="s">
        <v>338</v>
      </c>
    </row>
    <row r="39" spans="1:11">
      <c r="A39" t="s">
        <v>339</v>
      </c>
      <c r="B39">
        <v>147087</v>
      </c>
      <c r="C39" s="4" t="s">
        <v>20</v>
      </c>
      <c r="D39" t="s">
        <v>13</v>
      </c>
      <c r="E39" t="s">
        <v>14</v>
      </c>
      <c r="F39" t="s">
        <v>15</v>
      </c>
      <c r="G39">
        <v>1214850</v>
      </c>
      <c r="H39">
        <v>1186793</v>
      </c>
      <c r="I39" t="s">
        <v>16</v>
      </c>
      <c r="J39" t="s">
        <v>17</v>
      </c>
      <c r="K39" t="s">
        <v>340</v>
      </c>
    </row>
    <row r="40" spans="1:11">
      <c r="A40" t="s">
        <v>343</v>
      </c>
      <c r="B40">
        <v>200603</v>
      </c>
      <c r="C40" s="4" t="s">
        <v>20</v>
      </c>
      <c r="D40" t="s">
        <v>13</v>
      </c>
      <c r="E40" t="s">
        <v>14</v>
      </c>
      <c r="F40" t="s">
        <v>15</v>
      </c>
      <c r="G40">
        <v>692450</v>
      </c>
      <c r="H40">
        <v>639000</v>
      </c>
      <c r="I40" t="s">
        <v>16</v>
      </c>
      <c r="J40" t="s">
        <v>17</v>
      </c>
      <c r="K40" t="s">
        <v>344</v>
      </c>
    </row>
    <row r="41" spans="1:11">
      <c r="A41" t="s">
        <v>345</v>
      </c>
      <c r="B41">
        <v>147285</v>
      </c>
      <c r="C41" s="4" t="s">
        <v>20</v>
      </c>
      <c r="D41" t="s">
        <v>13</v>
      </c>
      <c r="E41" t="s">
        <v>14</v>
      </c>
      <c r="F41" t="s">
        <v>15</v>
      </c>
      <c r="G41">
        <v>1364160</v>
      </c>
      <c r="H41">
        <v>1200000</v>
      </c>
      <c r="I41" t="s">
        <v>16</v>
      </c>
      <c r="J41" t="s">
        <v>17</v>
      </c>
      <c r="K41" t="s">
        <v>346</v>
      </c>
    </row>
    <row r="42" spans="1:11">
      <c r="A42" t="s">
        <v>354</v>
      </c>
      <c r="B42">
        <v>206696</v>
      </c>
      <c r="C42" s="4" t="s">
        <v>20</v>
      </c>
      <c r="D42" t="s">
        <v>51</v>
      </c>
      <c r="E42" t="s">
        <v>14</v>
      </c>
      <c r="F42" t="s">
        <v>15</v>
      </c>
      <c r="G42">
        <v>1132125</v>
      </c>
      <c r="H42">
        <v>1009390</v>
      </c>
      <c r="I42" t="s">
        <v>16</v>
      </c>
      <c r="J42" t="s">
        <v>17</v>
      </c>
      <c r="K42" t="s">
        <v>355</v>
      </c>
    </row>
    <row r="43" spans="1:11">
      <c r="A43" t="s">
        <v>11</v>
      </c>
      <c r="B43">
        <v>3439</v>
      </c>
      <c r="C43" s="4" t="s">
        <v>12</v>
      </c>
      <c r="D43" t="s">
        <v>13</v>
      </c>
      <c r="E43" t="s">
        <v>14</v>
      </c>
      <c r="F43" t="s">
        <v>15</v>
      </c>
      <c r="G43">
        <v>288500</v>
      </c>
      <c r="H43">
        <v>145700</v>
      </c>
      <c r="I43" t="s">
        <v>16</v>
      </c>
      <c r="J43" t="s">
        <v>17</v>
      </c>
      <c r="K43" t="s">
        <v>18</v>
      </c>
    </row>
    <row r="44" spans="1:11">
      <c r="A44" t="s">
        <v>66</v>
      </c>
      <c r="B44">
        <v>203708</v>
      </c>
      <c r="C44" s="4" t="s">
        <v>12</v>
      </c>
      <c r="D44" t="s">
        <v>13</v>
      </c>
      <c r="E44" t="s">
        <v>14</v>
      </c>
      <c r="F44" t="s">
        <v>15</v>
      </c>
      <c r="G44">
        <v>2470000</v>
      </c>
      <c r="H44">
        <v>2346500</v>
      </c>
      <c r="I44" t="s">
        <v>16</v>
      </c>
      <c r="J44" t="s">
        <v>17</v>
      </c>
      <c r="K44" t="s">
        <v>67</v>
      </c>
    </row>
    <row r="45" spans="1:11">
      <c r="A45" t="s">
        <v>75</v>
      </c>
      <c r="B45">
        <v>156435</v>
      </c>
      <c r="C45" s="4" t="s">
        <v>12</v>
      </c>
      <c r="D45" t="s">
        <v>19</v>
      </c>
      <c r="E45" t="s">
        <v>14</v>
      </c>
      <c r="F45" t="s">
        <v>15</v>
      </c>
      <c r="G45">
        <v>21600</v>
      </c>
      <c r="H45">
        <v>1000</v>
      </c>
      <c r="I45" t="s">
        <v>16</v>
      </c>
      <c r="J45" t="s">
        <v>17</v>
      </c>
      <c r="K45" t="s">
        <v>76</v>
      </c>
    </row>
    <row r="46" spans="1:11">
      <c r="A46" t="s">
        <v>98</v>
      </c>
      <c r="B46">
        <v>149836</v>
      </c>
      <c r="C46" s="4" t="s">
        <v>12</v>
      </c>
      <c r="D46" t="s">
        <v>13</v>
      </c>
      <c r="E46" t="s">
        <v>14</v>
      </c>
      <c r="F46" t="s">
        <v>15</v>
      </c>
      <c r="G46">
        <v>1047375</v>
      </c>
      <c r="H46">
        <v>806298</v>
      </c>
      <c r="I46" t="s">
        <v>16</v>
      </c>
      <c r="J46" t="s">
        <v>17</v>
      </c>
      <c r="K46" t="s">
        <v>99</v>
      </c>
    </row>
    <row r="47" spans="1:11">
      <c r="A47" t="s">
        <v>201</v>
      </c>
      <c r="B47">
        <v>203723</v>
      </c>
      <c r="C47" s="4" t="s">
        <v>12</v>
      </c>
      <c r="D47" t="s">
        <v>13</v>
      </c>
      <c r="E47" t="s">
        <v>14</v>
      </c>
      <c r="F47" t="s">
        <v>15</v>
      </c>
      <c r="G47">
        <v>1872000</v>
      </c>
      <c r="H47">
        <v>1778400</v>
      </c>
      <c r="I47" t="s">
        <v>16</v>
      </c>
      <c r="J47" t="s">
        <v>17</v>
      </c>
      <c r="K47" t="s">
        <v>202</v>
      </c>
    </row>
    <row r="48" spans="1:11">
      <c r="A48" t="s">
        <v>207</v>
      </c>
      <c r="B48">
        <v>203719</v>
      </c>
      <c r="C48" s="4" t="s">
        <v>12</v>
      </c>
      <c r="D48" t="s">
        <v>13</v>
      </c>
      <c r="E48" t="s">
        <v>14</v>
      </c>
      <c r="F48" t="s">
        <v>15</v>
      </c>
      <c r="G48">
        <v>2466100</v>
      </c>
      <c r="H48">
        <v>2342795</v>
      </c>
      <c r="I48" t="s">
        <v>16</v>
      </c>
      <c r="J48" t="s">
        <v>17</v>
      </c>
      <c r="K48" t="s">
        <v>208</v>
      </c>
    </row>
    <row r="49" spans="1:11">
      <c r="A49" t="s">
        <v>221</v>
      </c>
      <c r="B49">
        <v>204790</v>
      </c>
      <c r="C49" s="4" t="s">
        <v>12</v>
      </c>
      <c r="D49" t="s">
        <v>13</v>
      </c>
      <c r="E49" t="s">
        <v>14</v>
      </c>
      <c r="F49" t="s">
        <v>15</v>
      </c>
      <c r="G49">
        <v>1957500</v>
      </c>
      <c r="H49">
        <v>1456772</v>
      </c>
      <c r="I49" t="s">
        <v>16</v>
      </c>
      <c r="J49" t="s">
        <v>17</v>
      </c>
      <c r="K49" t="s">
        <v>222</v>
      </c>
    </row>
    <row r="50" spans="1:11">
      <c r="A50" t="s">
        <v>223</v>
      </c>
      <c r="B50">
        <v>203707</v>
      </c>
      <c r="C50" s="4" t="s">
        <v>12</v>
      </c>
      <c r="D50" t="s">
        <v>13</v>
      </c>
      <c r="E50" t="s">
        <v>14</v>
      </c>
      <c r="F50" t="s">
        <v>15</v>
      </c>
      <c r="G50">
        <v>2479100</v>
      </c>
      <c r="H50">
        <v>2355145</v>
      </c>
      <c r="I50" t="s">
        <v>16</v>
      </c>
      <c r="J50" t="s">
        <v>17</v>
      </c>
      <c r="K50" t="s">
        <v>224</v>
      </c>
    </row>
    <row r="51" spans="1:11">
      <c r="A51" t="s">
        <v>225</v>
      </c>
      <c r="B51">
        <v>203662</v>
      </c>
      <c r="C51" s="4" t="s">
        <v>12</v>
      </c>
      <c r="D51" t="s">
        <v>13</v>
      </c>
      <c r="E51" t="s">
        <v>14</v>
      </c>
      <c r="F51" t="s">
        <v>15</v>
      </c>
      <c r="G51">
        <v>2490800</v>
      </c>
      <c r="H51">
        <v>2366260</v>
      </c>
      <c r="I51" t="s">
        <v>16</v>
      </c>
      <c r="J51" t="s">
        <v>17</v>
      </c>
      <c r="K51" t="s">
        <v>226</v>
      </c>
    </row>
    <row r="52" spans="1:11">
      <c r="A52" t="s">
        <v>229</v>
      </c>
      <c r="B52">
        <v>203674</v>
      </c>
      <c r="C52" s="4" t="s">
        <v>12</v>
      </c>
      <c r="D52" t="s">
        <v>13</v>
      </c>
      <c r="E52" t="s">
        <v>14</v>
      </c>
      <c r="F52" t="s">
        <v>15</v>
      </c>
      <c r="G52">
        <v>2938000</v>
      </c>
      <c r="H52">
        <v>2791100</v>
      </c>
      <c r="I52" t="s">
        <v>16</v>
      </c>
      <c r="J52" t="s">
        <v>17</v>
      </c>
      <c r="K52" t="s">
        <v>230</v>
      </c>
    </row>
    <row r="53" spans="1:11">
      <c r="A53" t="s">
        <v>233</v>
      </c>
      <c r="B53">
        <v>203664</v>
      </c>
      <c r="C53" s="4" t="s">
        <v>12</v>
      </c>
      <c r="D53" t="s">
        <v>13</v>
      </c>
      <c r="E53" t="s">
        <v>14</v>
      </c>
      <c r="F53" t="s">
        <v>15</v>
      </c>
      <c r="G53">
        <v>1699100</v>
      </c>
      <c r="H53">
        <v>1614145</v>
      </c>
      <c r="I53" t="s">
        <v>16</v>
      </c>
      <c r="J53" t="s">
        <v>17</v>
      </c>
      <c r="K53" t="s">
        <v>234</v>
      </c>
    </row>
    <row r="54" spans="1:11">
      <c r="A54" t="s">
        <v>237</v>
      </c>
      <c r="B54">
        <v>203702</v>
      </c>
      <c r="C54" s="4" t="s">
        <v>12</v>
      </c>
      <c r="D54" t="s">
        <v>13</v>
      </c>
      <c r="E54" t="s">
        <v>14</v>
      </c>
      <c r="F54" t="s">
        <v>15</v>
      </c>
      <c r="G54">
        <v>2512900</v>
      </c>
      <c r="H54">
        <v>2387255</v>
      </c>
      <c r="I54" t="s">
        <v>16</v>
      </c>
      <c r="J54" t="s">
        <v>17</v>
      </c>
      <c r="K54" t="s">
        <v>238</v>
      </c>
    </row>
    <row r="55" spans="1:11">
      <c r="A55" t="s">
        <v>239</v>
      </c>
      <c r="B55">
        <v>203676</v>
      </c>
      <c r="C55" s="4" t="s">
        <v>12</v>
      </c>
      <c r="D55" t="s">
        <v>13</v>
      </c>
      <c r="E55" t="s">
        <v>14</v>
      </c>
      <c r="F55" t="s">
        <v>15</v>
      </c>
      <c r="G55">
        <v>2470000</v>
      </c>
      <c r="H55">
        <v>2346500</v>
      </c>
      <c r="I55" t="s">
        <v>16</v>
      </c>
      <c r="J55" t="s">
        <v>17</v>
      </c>
      <c r="K55" t="s">
        <v>240</v>
      </c>
    </row>
    <row r="56" spans="1:11">
      <c r="A56" t="s">
        <v>247</v>
      </c>
      <c r="B56">
        <v>203709</v>
      </c>
      <c r="C56" s="4" t="s">
        <v>12</v>
      </c>
      <c r="D56" t="s">
        <v>13</v>
      </c>
      <c r="E56" t="s">
        <v>14</v>
      </c>
      <c r="F56" t="s">
        <v>15</v>
      </c>
      <c r="G56">
        <v>1713400</v>
      </c>
      <c r="H56">
        <v>1627730</v>
      </c>
      <c r="I56" t="s">
        <v>16</v>
      </c>
      <c r="J56" t="s">
        <v>17</v>
      </c>
      <c r="K56" t="s">
        <v>240</v>
      </c>
    </row>
    <row r="57" spans="1:11">
      <c r="A57" t="s">
        <v>254</v>
      </c>
      <c r="B57">
        <v>203724</v>
      </c>
      <c r="C57" s="4" t="s">
        <v>12</v>
      </c>
      <c r="D57" t="s">
        <v>13</v>
      </c>
      <c r="E57" t="s">
        <v>14</v>
      </c>
      <c r="F57" t="s">
        <v>15</v>
      </c>
      <c r="G57">
        <v>2502500</v>
      </c>
      <c r="H57">
        <v>2377375</v>
      </c>
      <c r="I57" t="s">
        <v>16</v>
      </c>
      <c r="J57" t="s">
        <v>17</v>
      </c>
      <c r="K57" t="s">
        <v>255</v>
      </c>
    </row>
    <row r="58" spans="1:11">
      <c r="A58" t="s">
        <v>257</v>
      </c>
      <c r="B58">
        <v>203710</v>
      </c>
      <c r="C58" s="4" t="s">
        <v>12</v>
      </c>
      <c r="D58" t="s">
        <v>13</v>
      </c>
      <c r="E58" t="s">
        <v>14</v>
      </c>
      <c r="F58" t="s">
        <v>15</v>
      </c>
      <c r="G58">
        <v>1862900</v>
      </c>
      <c r="H58">
        <v>1769755</v>
      </c>
      <c r="I58" t="s">
        <v>16</v>
      </c>
      <c r="J58" t="s">
        <v>17</v>
      </c>
      <c r="K58" t="s">
        <v>258</v>
      </c>
    </row>
    <row r="59" spans="1:11">
      <c r="A59" t="s">
        <v>263</v>
      </c>
      <c r="B59">
        <v>203679</v>
      </c>
      <c r="C59" s="4" t="s">
        <v>12</v>
      </c>
      <c r="D59" t="s">
        <v>13</v>
      </c>
      <c r="E59" t="s">
        <v>14</v>
      </c>
      <c r="F59" t="s">
        <v>15</v>
      </c>
      <c r="G59">
        <v>2507700</v>
      </c>
      <c r="H59">
        <v>2382315</v>
      </c>
      <c r="I59" t="s">
        <v>16</v>
      </c>
      <c r="J59" t="s">
        <v>17</v>
      </c>
      <c r="K59" t="s">
        <v>264</v>
      </c>
    </row>
    <row r="60" spans="1:11">
      <c r="A60" t="s">
        <v>265</v>
      </c>
      <c r="B60">
        <v>203695</v>
      </c>
      <c r="C60" s="4" t="s">
        <v>12</v>
      </c>
      <c r="D60" t="s">
        <v>13</v>
      </c>
      <c r="E60" t="s">
        <v>14</v>
      </c>
      <c r="F60" t="s">
        <v>15</v>
      </c>
      <c r="G60">
        <v>2475200</v>
      </c>
      <c r="H60">
        <v>2351440</v>
      </c>
      <c r="I60" t="s">
        <v>16</v>
      </c>
      <c r="J60" t="s">
        <v>17</v>
      </c>
      <c r="K60" t="s">
        <v>266</v>
      </c>
    </row>
    <row r="61" spans="1:11">
      <c r="A61" t="s">
        <v>267</v>
      </c>
      <c r="B61">
        <v>203692</v>
      </c>
      <c r="C61" s="4" t="s">
        <v>12</v>
      </c>
      <c r="D61" t="s">
        <v>13</v>
      </c>
      <c r="E61" t="s">
        <v>14</v>
      </c>
      <c r="F61" t="s">
        <v>15</v>
      </c>
      <c r="G61">
        <v>2507700</v>
      </c>
      <c r="H61">
        <v>2382315</v>
      </c>
      <c r="I61" t="s">
        <v>16</v>
      </c>
      <c r="J61" t="s">
        <v>17</v>
      </c>
      <c r="K61" t="s">
        <v>268</v>
      </c>
    </row>
    <row r="62" spans="1:11">
      <c r="A62" t="s">
        <v>271</v>
      </c>
      <c r="B62">
        <v>203673</v>
      </c>
      <c r="C62" s="4" t="s">
        <v>12</v>
      </c>
      <c r="D62" t="s">
        <v>13</v>
      </c>
      <c r="E62" t="s">
        <v>14</v>
      </c>
      <c r="F62" t="s">
        <v>15</v>
      </c>
      <c r="G62">
        <v>2499900</v>
      </c>
      <c r="H62">
        <v>2374905</v>
      </c>
      <c r="I62" t="s">
        <v>16</v>
      </c>
      <c r="J62" t="s">
        <v>17</v>
      </c>
      <c r="K62" t="s">
        <v>272</v>
      </c>
    </row>
    <row r="63" spans="1:11">
      <c r="A63" t="s">
        <v>273</v>
      </c>
      <c r="B63">
        <v>203725</v>
      </c>
      <c r="C63" s="4" t="s">
        <v>12</v>
      </c>
      <c r="D63" t="s">
        <v>13</v>
      </c>
      <c r="E63" t="s">
        <v>14</v>
      </c>
      <c r="F63" t="s">
        <v>15</v>
      </c>
      <c r="G63">
        <v>2518100</v>
      </c>
      <c r="H63">
        <v>2392195</v>
      </c>
      <c r="I63" t="s">
        <v>16</v>
      </c>
      <c r="J63" t="s">
        <v>17</v>
      </c>
      <c r="K63" t="s">
        <v>274</v>
      </c>
    </row>
    <row r="64" spans="1:11">
      <c r="A64" t="s">
        <v>279</v>
      </c>
      <c r="B64">
        <v>203712</v>
      </c>
      <c r="C64" s="4" t="s">
        <v>12</v>
      </c>
      <c r="D64" t="s">
        <v>13</v>
      </c>
      <c r="E64" t="s">
        <v>14</v>
      </c>
      <c r="F64" t="s">
        <v>15</v>
      </c>
      <c r="G64">
        <v>1873300</v>
      </c>
      <c r="H64">
        <v>1779635</v>
      </c>
      <c r="I64" t="s">
        <v>16</v>
      </c>
      <c r="J64" t="s">
        <v>17</v>
      </c>
      <c r="K64" t="s">
        <v>280</v>
      </c>
    </row>
    <row r="65" spans="1:11">
      <c r="A65" t="s">
        <v>281</v>
      </c>
      <c r="B65">
        <v>203688</v>
      </c>
      <c r="C65" s="4" t="s">
        <v>12</v>
      </c>
      <c r="D65" t="s">
        <v>13</v>
      </c>
      <c r="E65" t="s">
        <v>14</v>
      </c>
      <c r="F65" t="s">
        <v>15</v>
      </c>
      <c r="G65">
        <v>1864200</v>
      </c>
      <c r="H65">
        <v>1770990</v>
      </c>
      <c r="I65" t="s">
        <v>16</v>
      </c>
      <c r="J65" t="s">
        <v>17</v>
      </c>
      <c r="K65" t="s">
        <v>282</v>
      </c>
    </row>
    <row r="66" spans="1:11">
      <c r="A66" t="s">
        <v>285</v>
      </c>
      <c r="B66">
        <v>203703</v>
      </c>
      <c r="C66" s="4" t="s">
        <v>12</v>
      </c>
      <c r="D66" t="s">
        <v>13</v>
      </c>
      <c r="E66" t="s">
        <v>14</v>
      </c>
      <c r="F66" t="s">
        <v>15</v>
      </c>
      <c r="G66">
        <v>2507700</v>
      </c>
      <c r="H66">
        <v>2382315</v>
      </c>
      <c r="I66" t="s">
        <v>16</v>
      </c>
      <c r="J66" t="s">
        <v>17</v>
      </c>
      <c r="K66" t="s">
        <v>286</v>
      </c>
    </row>
    <row r="67" spans="1:11">
      <c r="A67" t="s">
        <v>287</v>
      </c>
      <c r="B67">
        <v>10731</v>
      </c>
      <c r="C67" s="4" t="s">
        <v>12</v>
      </c>
      <c r="D67" t="s">
        <v>49</v>
      </c>
      <c r="E67" t="s">
        <v>14</v>
      </c>
      <c r="F67" t="s">
        <v>15</v>
      </c>
      <c r="G67">
        <v>1383840</v>
      </c>
      <c r="H67">
        <v>955362</v>
      </c>
      <c r="I67" t="s">
        <v>16</v>
      </c>
      <c r="J67" t="s">
        <v>17</v>
      </c>
      <c r="K67" t="s">
        <v>288</v>
      </c>
    </row>
    <row r="68" spans="1:11">
      <c r="A68" t="s">
        <v>310</v>
      </c>
      <c r="B68">
        <v>202596</v>
      </c>
      <c r="C68" s="4" t="s">
        <v>12</v>
      </c>
      <c r="D68" t="s">
        <v>13</v>
      </c>
      <c r="E68" t="s">
        <v>14</v>
      </c>
      <c r="F68" t="s">
        <v>15</v>
      </c>
      <c r="G68">
        <v>1145700</v>
      </c>
      <c r="H68">
        <v>1070117</v>
      </c>
      <c r="I68" t="s">
        <v>16</v>
      </c>
      <c r="J68" t="s">
        <v>17</v>
      </c>
      <c r="K68" t="s">
        <v>311</v>
      </c>
    </row>
    <row r="69" spans="1:11">
      <c r="A69" t="s">
        <v>269</v>
      </c>
      <c r="B69">
        <v>203694</v>
      </c>
      <c r="C69" s="4" t="s">
        <v>12</v>
      </c>
      <c r="D69" t="s">
        <v>13</v>
      </c>
      <c r="E69" t="s">
        <v>14</v>
      </c>
      <c r="F69" t="s">
        <v>15</v>
      </c>
      <c r="G69">
        <v>3112200</v>
      </c>
      <c r="H69">
        <v>3013590</v>
      </c>
      <c r="I69" t="s">
        <v>16</v>
      </c>
      <c r="J69" t="s">
        <v>17</v>
      </c>
      <c r="K69" t="s">
        <v>270</v>
      </c>
    </row>
    <row r="70" spans="1:11">
      <c r="A70" t="s">
        <v>25</v>
      </c>
      <c r="B70">
        <v>205461</v>
      </c>
      <c r="C70" s="4" t="s">
        <v>20</v>
      </c>
      <c r="D70" t="s">
        <v>19</v>
      </c>
      <c r="E70" s="6" t="s">
        <v>14</v>
      </c>
      <c r="F70" s="6" t="s">
        <v>15</v>
      </c>
      <c r="G70" s="6">
        <v>1050000</v>
      </c>
      <c r="H70" s="6">
        <v>800000</v>
      </c>
      <c r="I70" t="s">
        <v>16</v>
      </c>
      <c r="J70" t="s">
        <v>26</v>
      </c>
      <c r="K70" t="s">
        <v>27</v>
      </c>
    </row>
    <row r="71" spans="1:11">
      <c r="C71" s="4"/>
      <c r="E71" s="6"/>
      <c r="F71" s="6"/>
      <c r="G71" s="6">
        <f>SUM(G2:G70)</f>
        <v>102503882</v>
      </c>
      <c r="H71" s="6">
        <f>SUM(H2:H70)</f>
        <v>90060906</v>
      </c>
      <c r="I71">
        <f>G71-H71</f>
        <v>12442976</v>
      </c>
    </row>
    <row r="72" spans="1:11">
      <c r="A72" t="s">
        <v>38</v>
      </c>
      <c r="B72">
        <v>211356</v>
      </c>
      <c r="C72" s="2" t="s">
        <v>22</v>
      </c>
      <c r="D72" t="s">
        <v>35</v>
      </c>
      <c r="E72" t="s">
        <v>14</v>
      </c>
      <c r="F72" t="s">
        <v>15</v>
      </c>
      <c r="G72">
        <v>735020</v>
      </c>
      <c r="H72">
        <v>639335</v>
      </c>
      <c r="I72" t="s">
        <v>16</v>
      </c>
      <c r="J72" t="s">
        <v>17</v>
      </c>
      <c r="K72" t="s">
        <v>39</v>
      </c>
    </row>
    <row r="73" spans="1:11">
      <c r="A73" t="s">
        <v>84</v>
      </c>
      <c r="B73">
        <v>156419</v>
      </c>
      <c r="C73" s="2" t="s">
        <v>22</v>
      </c>
      <c r="D73" t="s">
        <v>19</v>
      </c>
      <c r="E73" t="s">
        <v>14</v>
      </c>
      <c r="F73" t="s">
        <v>15</v>
      </c>
      <c r="G73">
        <v>21600</v>
      </c>
      <c r="H73">
        <v>1000</v>
      </c>
      <c r="I73" t="s">
        <v>16</v>
      </c>
      <c r="J73" t="s">
        <v>17</v>
      </c>
      <c r="K73" t="s">
        <v>85</v>
      </c>
    </row>
    <row r="74" spans="1:11">
      <c r="A74" t="s">
        <v>115</v>
      </c>
      <c r="B74">
        <v>205891</v>
      </c>
      <c r="C74" s="2" t="s">
        <v>22</v>
      </c>
      <c r="D74" t="s">
        <v>13</v>
      </c>
      <c r="E74" t="s">
        <v>14</v>
      </c>
      <c r="F74" t="s">
        <v>15</v>
      </c>
      <c r="G74">
        <v>941220</v>
      </c>
      <c r="H74">
        <v>661710</v>
      </c>
      <c r="I74" t="s">
        <v>16</v>
      </c>
      <c r="J74" t="s">
        <v>17</v>
      </c>
      <c r="K74" t="s">
        <v>116</v>
      </c>
    </row>
    <row r="75" spans="1:11">
      <c r="A75" t="s">
        <v>123</v>
      </c>
      <c r="B75">
        <v>205905</v>
      </c>
      <c r="C75" s="2" t="s">
        <v>22</v>
      </c>
      <c r="D75" t="s">
        <v>13</v>
      </c>
      <c r="E75" t="s">
        <v>14</v>
      </c>
      <c r="F75" t="s">
        <v>15</v>
      </c>
      <c r="G75">
        <v>668220</v>
      </c>
      <c r="H75">
        <v>620970</v>
      </c>
      <c r="I75" t="s">
        <v>16</v>
      </c>
      <c r="J75" t="s">
        <v>17</v>
      </c>
      <c r="K75" t="s">
        <v>124</v>
      </c>
    </row>
    <row r="76" spans="1:11">
      <c r="A76" t="s">
        <v>178</v>
      </c>
      <c r="B76">
        <v>14188</v>
      </c>
      <c r="C76" s="2" t="s">
        <v>22</v>
      </c>
      <c r="D76" t="s">
        <v>13</v>
      </c>
      <c r="E76" t="s">
        <v>14</v>
      </c>
      <c r="F76" t="s">
        <v>15</v>
      </c>
      <c r="G76">
        <v>833850</v>
      </c>
      <c r="H76">
        <v>733600</v>
      </c>
      <c r="I76" t="s">
        <v>16</v>
      </c>
      <c r="J76" t="s">
        <v>17</v>
      </c>
      <c r="K76" t="s">
        <v>179</v>
      </c>
    </row>
    <row r="77" spans="1:11">
      <c r="A77" t="s">
        <v>219</v>
      </c>
      <c r="B77">
        <v>202626</v>
      </c>
      <c r="C77" s="2" t="s">
        <v>22</v>
      </c>
      <c r="D77" t="s">
        <v>34</v>
      </c>
      <c r="E77" t="s">
        <v>14</v>
      </c>
      <c r="F77" t="s">
        <v>15</v>
      </c>
      <c r="G77">
        <v>1833387</v>
      </c>
      <c r="H77">
        <v>1720920</v>
      </c>
      <c r="I77" t="s">
        <v>16</v>
      </c>
      <c r="J77" t="s">
        <v>17</v>
      </c>
      <c r="K77" t="s">
        <v>220</v>
      </c>
    </row>
    <row r="78" spans="1:11">
      <c r="A78" t="s">
        <v>235</v>
      </c>
      <c r="B78">
        <v>71576</v>
      </c>
      <c r="C78" s="2" t="s">
        <v>22</v>
      </c>
      <c r="D78" t="s">
        <v>33</v>
      </c>
      <c r="E78" t="s">
        <v>14</v>
      </c>
      <c r="F78" t="s">
        <v>15</v>
      </c>
      <c r="G78">
        <v>7688400</v>
      </c>
      <c r="H78">
        <v>470151</v>
      </c>
      <c r="I78" t="s">
        <v>16</v>
      </c>
      <c r="J78" t="s">
        <v>17</v>
      </c>
      <c r="K78" t="s">
        <v>236</v>
      </c>
    </row>
    <row r="79" spans="1:11">
      <c r="A79" t="s">
        <v>245</v>
      </c>
      <c r="B79">
        <v>214991</v>
      </c>
      <c r="C79" s="2" t="s">
        <v>22</v>
      </c>
      <c r="D79" t="s">
        <v>62</v>
      </c>
      <c r="E79" t="s">
        <v>14</v>
      </c>
      <c r="F79" t="s">
        <v>15</v>
      </c>
      <c r="G79">
        <v>400000</v>
      </c>
      <c r="H79">
        <v>140000</v>
      </c>
      <c r="I79" t="s">
        <v>16</v>
      </c>
      <c r="J79" t="s">
        <v>17</v>
      </c>
      <c r="K79" t="s">
        <v>246</v>
      </c>
    </row>
    <row r="80" spans="1:11">
      <c r="A80" t="s">
        <v>291</v>
      </c>
      <c r="B80">
        <v>205260</v>
      </c>
      <c r="C80" s="2" t="s">
        <v>22</v>
      </c>
      <c r="D80" t="s">
        <v>292</v>
      </c>
      <c r="E80" t="s">
        <v>14</v>
      </c>
      <c r="F80" t="s">
        <v>15</v>
      </c>
      <c r="G80">
        <v>1520450</v>
      </c>
      <c r="H80">
        <v>1370000</v>
      </c>
      <c r="I80" t="s">
        <v>16</v>
      </c>
      <c r="J80" t="s">
        <v>17</v>
      </c>
      <c r="K80" t="s">
        <v>293</v>
      </c>
    </row>
    <row r="81" spans="1:11">
      <c r="A81" t="s">
        <v>335</v>
      </c>
      <c r="B81">
        <v>43542</v>
      </c>
      <c r="C81" s="2" t="s">
        <v>22</v>
      </c>
      <c r="D81" t="s">
        <v>13</v>
      </c>
      <c r="E81" t="s">
        <v>14</v>
      </c>
      <c r="F81" t="s">
        <v>15</v>
      </c>
      <c r="G81">
        <v>540152</v>
      </c>
      <c r="H81">
        <v>395813</v>
      </c>
      <c r="I81" t="s">
        <v>16</v>
      </c>
      <c r="J81" t="s">
        <v>17</v>
      </c>
      <c r="K81" t="s">
        <v>336</v>
      </c>
    </row>
    <row r="82" spans="1:11">
      <c r="A82" t="s">
        <v>356</v>
      </c>
      <c r="B82">
        <v>204257</v>
      </c>
      <c r="C82" s="2" t="s">
        <v>22</v>
      </c>
      <c r="D82" t="s">
        <v>23</v>
      </c>
      <c r="E82" t="s">
        <v>14</v>
      </c>
      <c r="F82" t="s">
        <v>15</v>
      </c>
      <c r="G82">
        <v>1319138</v>
      </c>
      <c r="H82">
        <v>1111439</v>
      </c>
      <c r="I82" t="s">
        <v>16</v>
      </c>
      <c r="J82" t="s">
        <v>17</v>
      </c>
      <c r="K82" t="s">
        <v>357</v>
      </c>
    </row>
    <row r="83" spans="1:11">
      <c r="A83" t="s">
        <v>57</v>
      </c>
      <c r="B83">
        <v>211503</v>
      </c>
      <c r="C83" s="2" t="s">
        <v>21</v>
      </c>
      <c r="D83" t="s">
        <v>35</v>
      </c>
      <c r="E83" t="s">
        <v>14</v>
      </c>
      <c r="F83" t="s">
        <v>15</v>
      </c>
      <c r="G83">
        <v>1500000</v>
      </c>
      <c r="H83">
        <v>730000</v>
      </c>
      <c r="I83" t="s">
        <v>16</v>
      </c>
      <c r="J83" t="s">
        <v>17</v>
      </c>
      <c r="K83" t="s">
        <v>32</v>
      </c>
    </row>
    <row r="84" spans="1:11">
      <c r="A84" t="s">
        <v>132</v>
      </c>
      <c r="B84">
        <v>11408</v>
      </c>
      <c r="C84" s="2" t="s">
        <v>21</v>
      </c>
      <c r="D84" t="s">
        <v>34</v>
      </c>
      <c r="E84" t="s">
        <v>14</v>
      </c>
      <c r="F84" t="s">
        <v>15</v>
      </c>
      <c r="G84">
        <v>1106080</v>
      </c>
      <c r="H84">
        <v>1066000</v>
      </c>
      <c r="I84" t="s">
        <v>16</v>
      </c>
      <c r="J84" t="s">
        <v>17</v>
      </c>
      <c r="K84" t="s">
        <v>133</v>
      </c>
    </row>
    <row r="85" spans="1:11">
      <c r="A85" t="s">
        <v>184</v>
      </c>
      <c r="B85">
        <v>103064</v>
      </c>
      <c r="C85" s="2" t="s">
        <v>21</v>
      </c>
      <c r="D85" t="s">
        <v>23</v>
      </c>
      <c r="E85" t="s">
        <v>14</v>
      </c>
      <c r="F85" t="s">
        <v>15</v>
      </c>
      <c r="G85">
        <v>1024716</v>
      </c>
      <c r="H85">
        <v>1012690</v>
      </c>
      <c r="I85" t="s">
        <v>16</v>
      </c>
      <c r="J85" t="s">
        <v>17</v>
      </c>
      <c r="K85" t="s">
        <v>185</v>
      </c>
    </row>
    <row r="86" spans="1:11">
      <c r="A86" t="s">
        <v>193</v>
      </c>
      <c r="B86">
        <v>203608</v>
      </c>
      <c r="C86" s="2" t="s">
        <v>21</v>
      </c>
      <c r="D86" t="s">
        <v>13</v>
      </c>
      <c r="E86" t="s">
        <v>14</v>
      </c>
      <c r="F86" t="s">
        <v>15</v>
      </c>
      <c r="G86">
        <v>1387500</v>
      </c>
      <c r="H86">
        <v>1100000</v>
      </c>
      <c r="I86" t="s">
        <v>16</v>
      </c>
      <c r="J86" t="s">
        <v>17</v>
      </c>
      <c r="K86" t="s">
        <v>194</v>
      </c>
    </row>
    <row r="87" spans="1:11">
      <c r="A87" t="s">
        <v>252</v>
      </c>
      <c r="B87">
        <v>62484</v>
      </c>
      <c r="C87" s="2" t="s">
        <v>21</v>
      </c>
      <c r="D87" t="s">
        <v>13</v>
      </c>
      <c r="E87" t="s">
        <v>14</v>
      </c>
      <c r="F87" t="s">
        <v>15</v>
      </c>
      <c r="G87">
        <v>1228700</v>
      </c>
      <c r="H87">
        <v>970061</v>
      </c>
      <c r="I87" t="s">
        <v>16</v>
      </c>
      <c r="J87" t="s">
        <v>17</v>
      </c>
      <c r="K87" t="s">
        <v>253</v>
      </c>
    </row>
    <row r="88" spans="1:11">
      <c r="A88" t="s">
        <v>289</v>
      </c>
      <c r="B88">
        <v>200442</v>
      </c>
      <c r="C88" s="2" t="s">
        <v>21</v>
      </c>
      <c r="D88" t="s">
        <v>13</v>
      </c>
      <c r="E88" t="s">
        <v>14</v>
      </c>
      <c r="F88" t="s">
        <v>15</v>
      </c>
      <c r="G88">
        <v>2247320</v>
      </c>
      <c r="H88">
        <v>1331000</v>
      </c>
      <c r="I88" t="s">
        <v>16</v>
      </c>
      <c r="J88" t="s">
        <v>17</v>
      </c>
      <c r="K88" t="s">
        <v>290</v>
      </c>
    </row>
    <row r="89" spans="1:11">
      <c r="A89" t="s">
        <v>294</v>
      </c>
      <c r="B89">
        <v>176425</v>
      </c>
      <c r="C89" s="2" t="s">
        <v>21</v>
      </c>
      <c r="D89" t="s">
        <v>19</v>
      </c>
      <c r="E89" t="s">
        <v>14</v>
      </c>
      <c r="F89" t="s">
        <v>15</v>
      </c>
      <c r="G89">
        <v>2210000</v>
      </c>
      <c r="H89">
        <v>1688571</v>
      </c>
      <c r="I89" t="s">
        <v>16</v>
      </c>
      <c r="J89" t="s">
        <v>17</v>
      </c>
      <c r="K89" t="s">
        <v>295</v>
      </c>
    </row>
    <row r="90" spans="1:11">
      <c r="A90" t="s">
        <v>243</v>
      </c>
      <c r="B90">
        <v>172424</v>
      </c>
      <c r="C90" s="2" t="s">
        <v>21</v>
      </c>
      <c r="D90" t="s">
        <v>30</v>
      </c>
      <c r="E90" t="s">
        <v>14</v>
      </c>
      <c r="F90" t="s">
        <v>15</v>
      </c>
      <c r="G90">
        <v>3385200</v>
      </c>
      <c r="H90">
        <v>3298080</v>
      </c>
      <c r="I90" t="s">
        <v>16</v>
      </c>
      <c r="J90" t="s">
        <v>17</v>
      </c>
      <c r="K90" t="s">
        <v>244</v>
      </c>
    </row>
    <row r="91" spans="1:11">
      <c r="A91" t="s">
        <v>250</v>
      </c>
      <c r="B91">
        <v>39482</v>
      </c>
      <c r="C91" s="2" t="s">
        <v>21</v>
      </c>
      <c r="D91" t="s">
        <v>30</v>
      </c>
      <c r="E91" t="s">
        <v>14</v>
      </c>
      <c r="F91" t="s">
        <v>15</v>
      </c>
      <c r="G91">
        <v>549366</v>
      </c>
      <c r="H91">
        <v>331047</v>
      </c>
      <c r="I91" t="s">
        <v>16</v>
      </c>
      <c r="J91" t="s">
        <v>17</v>
      </c>
      <c r="K91" t="s">
        <v>251</v>
      </c>
    </row>
    <row r="92" spans="1:11">
      <c r="A92" t="s">
        <v>168</v>
      </c>
      <c r="B92">
        <v>216441</v>
      </c>
      <c r="C92" s="5" t="s">
        <v>28</v>
      </c>
      <c r="D92" t="s">
        <v>369</v>
      </c>
      <c r="E92" t="s">
        <v>29</v>
      </c>
      <c r="F92" t="s">
        <v>29</v>
      </c>
      <c r="G92">
        <v>4218000</v>
      </c>
      <c r="H92">
        <v>4218000</v>
      </c>
      <c r="I92" t="s">
        <v>16</v>
      </c>
      <c r="J92" t="s">
        <v>17</v>
      </c>
      <c r="K92" t="s">
        <v>169</v>
      </c>
    </row>
    <row r="93" spans="1:11">
      <c r="G93">
        <f>SUM(G72:G92)</f>
        <v>35358319</v>
      </c>
      <c r="H93">
        <f>SUM(H72:H92)</f>
        <v>23610387</v>
      </c>
      <c r="I93">
        <f>G93-H93</f>
        <v>11747932</v>
      </c>
    </row>
    <row r="94" spans="1:11">
      <c r="H94" s="6"/>
    </row>
    <row r="95" spans="1:11">
      <c r="A95" t="s">
        <v>359</v>
      </c>
      <c r="B95">
        <v>205837</v>
      </c>
      <c r="C95" s="4" t="s">
        <v>129</v>
      </c>
      <c r="D95" t="s">
        <v>30</v>
      </c>
      <c r="E95" t="s">
        <v>29</v>
      </c>
      <c r="F95" t="s">
        <v>29</v>
      </c>
      <c r="G95">
        <v>1019720</v>
      </c>
      <c r="H95">
        <v>1019720</v>
      </c>
      <c r="I95" t="s">
        <v>16</v>
      </c>
      <c r="J95" t="s">
        <v>26</v>
      </c>
      <c r="K95" t="s">
        <v>358</v>
      </c>
    </row>
    <row r="96" spans="1:11">
      <c r="A96" t="s">
        <v>364</v>
      </c>
      <c r="B96">
        <v>61296</v>
      </c>
      <c r="C96" s="4" t="s">
        <v>129</v>
      </c>
      <c r="D96" t="s">
        <v>30</v>
      </c>
      <c r="E96" t="s">
        <v>29</v>
      </c>
      <c r="F96" t="s">
        <v>29</v>
      </c>
      <c r="G96">
        <v>453575</v>
      </c>
      <c r="H96">
        <v>453575</v>
      </c>
      <c r="I96" t="s">
        <v>16</v>
      </c>
      <c r="J96" t="s">
        <v>26</v>
      </c>
      <c r="K96" t="s">
        <v>365</v>
      </c>
    </row>
    <row r="97" spans="1:11">
      <c r="A97" t="s">
        <v>121</v>
      </c>
      <c r="B97">
        <v>74778</v>
      </c>
      <c r="C97" s="4" t="s">
        <v>28</v>
      </c>
      <c r="D97" t="s">
        <v>30</v>
      </c>
      <c r="E97" t="s">
        <v>29</v>
      </c>
      <c r="F97" t="s">
        <v>29</v>
      </c>
      <c r="G97">
        <v>1027645</v>
      </c>
      <c r="H97">
        <v>1027645</v>
      </c>
      <c r="I97" t="s">
        <v>16</v>
      </c>
      <c r="J97" t="s">
        <v>26</v>
      </c>
      <c r="K97" t="s">
        <v>122</v>
      </c>
    </row>
    <row r="98" spans="1:11">
      <c r="A98" t="s">
        <v>328</v>
      </c>
      <c r="B98">
        <v>56486</v>
      </c>
      <c r="C98" s="4" t="s">
        <v>28</v>
      </c>
      <c r="D98" t="s">
        <v>30</v>
      </c>
      <c r="E98" t="s">
        <v>29</v>
      </c>
      <c r="F98" t="s">
        <v>29</v>
      </c>
      <c r="G98">
        <v>141162</v>
      </c>
      <c r="H98">
        <v>141162</v>
      </c>
      <c r="I98" t="s">
        <v>16</v>
      </c>
      <c r="J98" t="s">
        <v>26</v>
      </c>
      <c r="K98" t="s">
        <v>329</v>
      </c>
    </row>
    <row r="99" spans="1:11">
      <c r="A99" t="s">
        <v>86</v>
      </c>
      <c r="B99">
        <v>22272</v>
      </c>
      <c r="C99" s="4" t="s">
        <v>31</v>
      </c>
      <c r="D99" t="s">
        <v>30</v>
      </c>
      <c r="E99" t="s">
        <v>29</v>
      </c>
      <c r="F99" t="s">
        <v>29</v>
      </c>
      <c r="G99">
        <v>75000</v>
      </c>
      <c r="H99">
        <v>75000</v>
      </c>
      <c r="I99" t="s">
        <v>16</v>
      </c>
      <c r="J99" t="s">
        <v>26</v>
      </c>
      <c r="K99" t="s">
        <v>87</v>
      </c>
    </row>
    <row r="100" spans="1:11">
      <c r="A100" t="s">
        <v>119</v>
      </c>
      <c r="B100">
        <v>5913</v>
      </c>
      <c r="C100" s="4" t="s">
        <v>31</v>
      </c>
      <c r="D100" t="s">
        <v>30</v>
      </c>
      <c r="E100" t="s">
        <v>29</v>
      </c>
      <c r="F100" t="s">
        <v>29</v>
      </c>
      <c r="G100">
        <v>583975</v>
      </c>
      <c r="H100">
        <v>583975</v>
      </c>
      <c r="I100" t="s">
        <v>16</v>
      </c>
      <c r="J100" t="s">
        <v>26</v>
      </c>
      <c r="K100" t="s">
        <v>120</v>
      </c>
    </row>
    <row r="101" spans="1:11">
      <c r="A101" t="s">
        <v>231</v>
      </c>
      <c r="B101">
        <v>143524</v>
      </c>
      <c r="C101" s="4" t="s">
        <v>31</v>
      </c>
      <c r="D101" t="s">
        <v>30</v>
      </c>
      <c r="E101" t="s">
        <v>29</v>
      </c>
      <c r="F101" t="s">
        <v>29</v>
      </c>
      <c r="G101">
        <v>530250</v>
      </c>
      <c r="H101">
        <v>530250</v>
      </c>
      <c r="I101" t="s">
        <v>16</v>
      </c>
      <c r="J101" t="s">
        <v>26</v>
      </c>
      <c r="K101" t="s">
        <v>232</v>
      </c>
    </row>
    <row r="102" spans="1:11">
      <c r="A102" t="s">
        <v>261</v>
      </c>
      <c r="B102">
        <v>209348</v>
      </c>
      <c r="C102" s="4" t="s">
        <v>31</v>
      </c>
      <c r="D102" t="s">
        <v>30</v>
      </c>
      <c r="E102" t="s">
        <v>29</v>
      </c>
      <c r="F102" t="s">
        <v>29</v>
      </c>
      <c r="G102">
        <v>553500</v>
      </c>
      <c r="H102">
        <v>553500</v>
      </c>
      <c r="I102" t="s">
        <v>16</v>
      </c>
      <c r="J102" t="s">
        <v>26</v>
      </c>
      <c r="K102" t="s">
        <v>262</v>
      </c>
    </row>
    <row r="103" spans="1:11">
      <c r="A103" t="s">
        <v>304</v>
      </c>
      <c r="B103">
        <v>203782</v>
      </c>
      <c r="C103" s="4" t="s">
        <v>31</v>
      </c>
      <c r="D103" t="s">
        <v>30</v>
      </c>
      <c r="E103" t="s">
        <v>29</v>
      </c>
      <c r="F103" t="s">
        <v>29</v>
      </c>
      <c r="G103">
        <v>1352175</v>
      </c>
      <c r="H103">
        <v>1352175</v>
      </c>
      <c r="I103" t="s">
        <v>16</v>
      </c>
      <c r="J103" t="s">
        <v>26</v>
      </c>
      <c r="K103" t="s">
        <v>305</v>
      </c>
    </row>
    <row r="104" spans="1:11">
      <c r="A104" t="s">
        <v>314</v>
      </c>
      <c r="B104">
        <v>201412</v>
      </c>
      <c r="C104" s="4" t="s">
        <v>31</v>
      </c>
      <c r="D104" t="s">
        <v>30</v>
      </c>
      <c r="E104" t="s">
        <v>29</v>
      </c>
      <c r="F104" t="s">
        <v>29</v>
      </c>
      <c r="G104">
        <v>1155009</v>
      </c>
      <c r="H104">
        <v>1155009</v>
      </c>
      <c r="I104" t="s">
        <v>16</v>
      </c>
      <c r="J104" t="s">
        <v>26</v>
      </c>
      <c r="K104" t="s">
        <v>315</v>
      </c>
    </row>
    <row r="105" spans="1:11">
      <c r="A105" t="s">
        <v>322</v>
      </c>
      <c r="B105">
        <v>130190</v>
      </c>
      <c r="C105" s="4" t="s">
        <v>31</v>
      </c>
      <c r="D105" t="s">
        <v>30</v>
      </c>
      <c r="E105" t="s">
        <v>29</v>
      </c>
      <c r="F105" t="s">
        <v>29</v>
      </c>
      <c r="G105">
        <v>130000</v>
      </c>
      <c r="H105">
        <v>130000</v>
      </c>
      <c r="I105" t="s">
        <v>16</v>
      </c>
      <c r="J105" t="s">
        <v>26</v>
      </c>
      <c r="K105" t="s">
        <v>323</v>
      </c>
    </row>
    <row r="106" spans="1:11">
      <c r="A106" t="s">
        <v>78</v>
      </c>
      <c r="B106">
        <v>205466</v>
      </c>
      <c r="C106" s="4" t="s">
        <v>24</v>
      </c>
      <c r="D106" t="s">
        <v>40</v>
      </c>
      <c r="E106" t="s">
        <v>29</v>
      </c>
      <c r="F106" t="s">
        <v>15</v>
      </c>
      <c r="G106">
        <v>1528310</v>
      </c>
      <c r="H106">
        <v>1050310</v>
      </c>
      <c r="I106" t="s">
        <v>16</v>
      </c>
      <c r="J106" t="s">
        <v>26</v>
      </c>
      <c r="K106" t="s">
        <v>79</v>
      </c>
    </row>
    <row r="107" spans="1:11">
      <c r="A107" t="s">
        <v>134</v>
      </c>
      <c r="B107">
        <v>64696</v>
      </c>
      <c r="C107" s="4" t="s">
        <v>24</v>
      </c>
      <c r="D107" t="s">
        <v>30</v>
      </c>
      <c r="E107" t="s">
        <v>29</v>
      </c>
      <c r="F107" t="s">
        <v>29</v>
      </c>
      <c r="G107">
        <v>938450</v>
      </c>
      <c r="H107">
        <v>938450</v>
      </c>
      <c r="I107" t="s">
        <v>16</v>
      </c>
      <c r="J107" t="s">
        <v>26</v>
      </c>
      <c r="K107" t="s">
        <v>135</v>
      </c>
    </row>
    <row r="108" spans="1:11">
      <c r="A108" t="s">
        <v>175</v>
      </c>
      <c r="B108">
        <v>139191</v>
      </c>
      <c r="C108" s="4" t="s">
        <v>24</v>
      </c>
      <c r="D108" t="s">
        <v>30</v>
      </c>
      <c r="E108" t="s">
        <v>29</v>
      </c>
      <c r="F108" t="s">
        <v>29</v>
      </c>
      <c r="G108">
        <v>1004262</v>
      </c>
      <c r="H108">
        <v>1004262</v>
      </c>
      <c r="I108" t="s">
        <v>16</v>
      </c>
      <c r="J108" t="s">
        <v>26</v>
      </c>
      <c r="K108" t="s">
        <v>176</v>
      </c>
    </row>
    <row r="109" spans="1:11">
      <c r="A109" t="s">
        <v>177</v>
      </c>
      <c r="B109">
        <v>139191</v>
      </c>
      <c r="C109" s="4" t="s">
        <v>24</v>
      </c>
      <c r="D109" t="s">
        <v>30</v>
      </c>
      <c r="E109" t="s">
        <v>29</v>
      </c>
      <c r="F109" t="s">
        <v>29</v>
      </c>
      <c r="G109">
        <v>1004262</v>
      </c>
      <c r="H109">
        <v>1004262</v>
      </c>
      <c r="I109" t="s">
        <v>16</v>
      </c>
      <c r="J109" t="s">
        <v>26</v>
      </c>
      <c r="K109" t="s">
        <v>176</v>
      </c>
    </row>
    <row r="110" spans="1:11">
      <c r="A110" t="s">
        <v>213</v>
      </c>
      <c r="B110">
        <v>21118</v>
      </c>
      <c r="C110" s="4" t="s">
        <v>24</v>
      </c>
      <c r="D110" t="s">
        <v>30</v>
      </c>
      <c r="E110" t="s">
        <v>29</v>
      </c>
      <c r="F110" t="s">
        <v>29</v>
      </c>
      <c r="G110">
        <v>628625</v>
      </c>
      <c r="H110">
        <v>628625</v>
      </c>
      <c r="I110" t="s">
        <v>16</v>
      </c>
      <c r="J110" t="s">
        <v>26</v>
      </c>
      <c r="K110" t="s">
        <v>214</v>
      </c>
    </row>
    <row r="111" spans="1:11">
      <c r="A111" t="s">
        <v>82</v>
      </c>
      <c r="B111">
        <v>23601</v>
      </c>
      <c r="C111" s="4" t="s">
        <v>41</v>
      </c>
      <c r="D111" t="s">
        <v>30</v>
      </c>
      <c r="E111" t="s">
        <v>29</v>
      </c>
      <c r="F111" t="s">
        <v>29</v>
      </c>
      <c r="G111">
        <v>75000</v>
      </c>
      <c r="H111">
        <v>75000</v>
      </c>
      <c r="I111" t="s">
        <v>16</v>
      </c>
      <c r="J111" t="s">
        <v>26</v>
      </c>
      <c r="K111" t="s">
        <v>83</v>
      </c>
    </row>
    <row r="112" spans="1:11">
      <c r="A112" t="s">
        <v>96</v>
      </c>
      <c r="B112">
        <v>205470</v>
      </c>
      <c r="C112" s="4" t="s">
        <v>41</v>
      </c>
      <c r="D112" t="s">
        <v>30</v>
      </c>
      <c r="E112" t="s">
        <v>29</v>
      </c>
      <c r="F112" t="s">
        <v>29</v>
      </c>
      <c r="G112">
        <v>4921844</v>
      </c>
      <c r="H112">
        <v>4921844</v>
      </c>
      <c r="I112" t="s">
        <v>16</v>
      </c>
      <c r="J112" t="s">
        <v>26</v>
      </c>
      <c r="K112" t="s">
        <v>97</v>
      </c>
    </row>
    <row r="113" spans="1:11">
      <c r="A113" t="s">
        <v>160</v>
      </c>
      <c r="B113">
        <v>3926</v>
      </c>
      <c r="C113" s="4" t="s">
        <v>20</v>
      </c>
      <c r="D113" t="s">
        <v>30</v>
      </c>
      <c r="E113" t="s">
        <v>29</v>
      </c>
      <c r="F113" t="s">
        <v>29</v>
      </c>
      <c r="G113">
        <v>114400</v>
      </c>
      <c r="H113">
        <v>114400</v>
      </c>
      <c r="I113" t="s">
        <v>16</v>
      </c>
      <c r="J113" t="s">
        <v>26</v>
      </c>
      <c r="K113" t="s">
        <v>152</v>
      </c>
    </row>
    <row r="114" spans="1:11">
      <c r="A114" t="s">
        <v>130</v>
      </c>
      <c r="B114">
        <v>204800</v>
      </c>
      <c r="C114" s="4" t="s">
        <v>20</v>
      </c>
      <c r="D114" t="s">
        <v>30</v>
      </c>
      <c r="E114" t="s">
        <v>29</v>
      </c>
      <c r="F114" t="s">
        <v>29</v>
      </c>
      <c r="G114">
        <v>1506600</v>
      </c>
      <c r="H114">
        <v>1506600</v>
      </c>
      <c r="I114" t="s">
        <v>16</v>
      </c>
      <c r="J114" t="s">
        <v>26</v>
      </c>
      <c r="K114" t="s">
        <v>126</v>
      </c>
    </row>
    <row r="115" spans="1:11">
      <c r="A115" t="s">
        <v>138</v>
      </c>
      <c r="B115">
        <v>209501</v>
      </c>
      <c r="C115" s="4" t="s">
        <v>20</v>
      </c>
      <c r="D115" t="s">
        <v>30</v>
      </c>
      <c r="E115" t="s">
        <v>29</v>
      </c>
      <c r="F115" t="s">
        <v>29</v>
      </c>
      <c r="G115">
        <v>751880</v>
      </c>
      <c r="H115">
        <v>751880</v>
      </c>
      <c r="I115" t="s">
        <v>16</v>
      </c>
      <c r="J115" t="s">
        <v>26</v>
      </c>
      <c r="K115" t="s">
        <v>139</v>
      </c>
    </row>
    <row r="116" spans="1:11">
      <c r="A116" t="s">
        <v>151</v>
      </c>
      <c r="B116">
        <v>3967</v>
      </c>
      <c r="C116" s="4" t="s">
        <v>20</v>
      </c>
      <c r="D116" t="s">
        <v>30</v>
      </c>
      <c r="E116" t="s">
        <v>29</v>
      </c>
      <c r="F116" t="s">
        <v>29</v>
      </c>
      <c r="G116">
        <v>119600</v>
      </c>
      <c r="H116">
        <v>119600</v>
      </c>
      <c r="I116" t="s">
        <v>16</v>
      </c>
      <c r="J116" t="s">
        <v>26</v>
      </c>
      <c r="K116" t="s">
        <v>152</v>
      </c>
    </row>
    <row r="117" spans="1:11">
      <c r="A117" t="s">
        <v>159</v>
      </c>
      <c r="B117">
        <v>3934</v>
      </c>
      <c r="C117" s="4" t="s">
        <v>20</v>
      </c>
      <c r="D117" t="s">
        <v>30</v>
      </c>
      <c r="E117" t="s">
        <v>29</v>
      </c>
      <c r="F117" t="s">
        <v>29</v>
      </c>
      <c r="G117">
        <v>380422</v>
      </c>
      <c r="H117">
        <v>380422</v>
      </c>
      <c r="I117" t="s">
        <v>16</v>
      </c>
      <c r="J117" t="s">
        <v>26</v>
      </c>
      <c r="K117" t="s">
        <v>152</v>
      </c>
    </row>
    <row r="118" spans="1:11">
      <c r="A118" t="s">
        <v>349</v>
      </c>
      <c r="B118">
        <v>213401</v>
      </c>
      <c r="C118" s="4" t="s">
        <v>20</v>
      </c>
      <c r="D118" t="s">
        <v>30</v>
      </c>
      <c r="E118" t="s">
        <v>29</v>
      </c>
      <c r="F118" t="s">
        <v>29</v>
      </c>
      <c r="G118">
        <v>950000</v>
      </c>
      <c r="H118">
        <v>950000</v>
      </c>
      <c r="I118" t="s">
        <v>16</v>
      </c>
      <c r="J118" t="s">
        <v>26</v>
      </c>
      <c r="K118" t="s">
        <v>350</v>
      </c>
    </row>
    <row r="119" spans="1:11">
      <c r="A119" t="s">
        <v>351</v>
      </c>
      <c r="B119">
        <v>213400</v>
      </c>
      <c r="C119" s="4" t="s">
        <v>20</v>
      </c>
      <c r="D119" t="s">
        <v>30</v>
      </c>
      <c r="E119" t="s">
        <v>29</v>
      </c>
      <c r="F119" t="s">
        <v>29</v>
      </c>
      <c r="G119">
        <v>950000</v>
      </c>
      <c r="H119">
        <v>950000</v>
      </c>
      <c r="I119" t="s">
        <v>16</v>
      </c>
      <c r="J119" t="s">
        <v>26</v>
      </c>
      <c r="K119" t="s">
        <v>350</v>
      </c>
    </row>
    <row r="120" spans="1:11">
      <c r="A120" t="s">
        <v>283</v>
      </c>
      <c r="B120">
        <v>200224</v>
      </c>
      <c r="C120" s="4" t="s">
        <v>12</v>
      </c>
      <c r="D120" t="s">
        <v>30</v>
      </c>
      <c r="E120" t="s">
        <v>29</v>
      </c>
      <c r="F120" t="s">
        <v>29</v>
      </c>
      <c r="G120">
        <v>2809850</v>
      </c>
      <c r="H120">
        <v>2809850</v>
      </c>
      <c r="I120" t="s">
        <v>16</v>
      </c>
      <c r="J120" t="s">
        <v>26</v>
      </c>
      <c r="K120" t="s">
        <v>284</v>
      </c>
    </row>
    <row r="121" spans="1:11">
      <c r="A121" t="s">
        <v>94</v>
      </c>
      <c r="B121">
        <v>212180</v>
      </c>
      <c r="C121" s="4" t="s">
        <v>12</v>
      </c>
      <c r="D121" t="s">
        <v>30</v>
      </c>
      <c r="E121" t="s">
        <v>29</v>
      </c>
      <c r="F121" t="s">
        <v>29</v>
      </c>
      <c r="G121">
        <v>798502</v>
      </c>
      <c r="H121">
        <v>798502</v>
      </c>
      <c r="I121" t="s">
        <v>16</v>
      </c>
      <c r="J121" t="s">
        <v>26</v>
      </c>
      <c r="K121" t="s">
        <v>95</v>
      </c>
    </row>
    <row r="122" spans="1:11">
      <c r="A122" t="s">
        <v>100</v>
      </c>
      <c r="B122">
        <v>203766</v>
      </c>
      <c r="C122" s="4" t="s">
        <v>12</v>
      </c>
      <c r="D122" t="s">
        <v>30</v>
      </c>
      <c r="E122" t="s">
        <v>29</v>
      </c>
      <c r="F122" t="s">
        <v>29</v>
      </c>
      <c r="G122">
        <v>1197900</v>
      </c>
      <c r="H122">
        <v>1197900</v>
      </c>
      <c r="I122" t="s">
        <v>16</v>
      </c>
      <c r="J122" t="s">
        <v>26</v>
      </c>
      <c r="K122" t="s">
        <v>101</v>
      </c>
    </row>
    <row r="123" spans="1:11">
      <c r="A123" t="s">
        <v>173</v>
      </c>
      <c r="B123">
        <v>4189</v>
      </c>
      <c r="C123" s="4" t="s">
        <v>12</v>
      </c>
      <c r="D123" t="s">
        <v>30</v>
      </c>
      <c r="E123" t="s">
        <v>29</v>
      </c>
      <c r="F123" t="s">
        <v>29</v>
      </c>
      <c r="G123">
        <v>652472</v>
      </c>
      <c r="H123">
        <v>652472</v>
      </c>
      <c r="I123" t="s">
        <v>16</v>
      </c>
      <c r="J123" t="s">
        <v>26</v>
      </c>
      <c r="K123" t="s">
        <v>174</v>
      </c>
    </row>
    <row r="124" spans="1:11">
      <c r="A124" t="s">
        <v>182</v>
      </c>
      <c r="B124">
        <v>37593</v>
      </c>
      <c r="C124" s="4" t="s">
        <v>12</v>
      </c>
      <c r="D124" t="s">
        <v>30</v>
      </c>
      <c r="E124" t="s">
        <v>29</v>
      </c>
      <c r="F124" t="s">
        <v>29</v>
      </c>
      <c r="G124">
        <v>591970</v>
      </c>
      <c r="H124">
        <v>591970</v>
      </c>
      <c r="I124" t="s">
        <v>16</v>
      </c>
      <c r="J124" t="s">
        <v>26</v>
      </c>
      <c r="K124" t="s">
        <v>183</v>
      </c>
    </row>
    <row r="125" spans="1:11">
      <c r="A125" t="s">
        <v>200</v>
      </c>
      <c r="B125">
        <v>207541</v>
      </c>
      <c r="C125" s="4" t="s">
        <v>12</v>
      </c>
      <c r="D125" t="s">
        <v>30</v>
      </c>
      <c r="E125" t="s">
        <v>29</v>
      </c>
      <c r="F125" t="s">
        <v>29</v>
      </c>
      <c r="G125">
        <v>953250</v>
      </c>
      <c r="H125">
        <v>953250</v>
      </c>
      <c r="I125" t="s">
        <v>16</v>
      </c>
      <c r="J125" t="s">
        <v>26</v>
      </c>
      <c r="K125" t="s">
        <v>131</v>
      </c>
    </row>
    <row r="126" spans="1:11">
      <c r="A126" t="s">
        <v>248</v>
      </c>
      <c r="B126">
        <v>206773</v>
      </c>
      <c r="C126" s="4" t="s">
        <v>12</v>
      </c>
      <c r="D126" t="s">
        <v>30</v>
      </c>
      <c r="E126" t="s">
        <v>29</v>
      </c>
      <c r="F126" t="s">
        <v>29</v>
      </c>
      <c r="G126">
        <v>1202274</v>
      </c>
      <c r="H126">
        <v>1202274</v>
      </c>
      <c r="I126" t="s">
        <v>16</v>
      </c>
      <c r="J126" t="s">
        <v>26</v>
      </c>
      <c r="K126" t="s">
        <v>249</v>
      </c>
    </row>
    <row r="127" spans="1:11">
      <c r="A127" t="s">
        <v>77</v>
      </c>
      <c r="B127">
        <v>156443</v>
      </c>
      <c r="C127" s="2" t="s">
        <v>22</v>
      </c>
      <c r="D127" t="s">
        <v>30</v>
      </c>
      <c r="E127" t="s">
        <v>29</v>
      </c>
      <c r="F127" t="s">
        <v>29</v>
      </c>
      <c r="G127">
        <v>1114850</v>
      </c>
      <c r="H127">
        <v>1114850</v>
      </c>
      <c r="I127" t="s">
        <v>16</v>
      </c>
      <c r="J127" t="s">
        <v>26</v>
      </c>
      <c r="K127" t="s">
        <v>76</v>
      </c>
    </row>
    <row r="128" spans="1:11">
      <c r="A128" t="s">
        <v>104</v>
      </c>
      <c r="B128">
        <v>156401</v>
      </c>
      <c r="C128" s="2" t="s">
        <v>22</v>
      </c>
      <c r="D128" t="s">
        <v>30</v>
      </c>
      <c r="E128" t="s">
        <v>29</v>
      </c>
      <c r="F128" t="s">
        <v>29</v>
      </c>
      <c r="G128">
        <v>250000</v>
      </c>
      <c r="H128">
        <v>250000</v>
      </c>
      <c r="I128" t="s">
        <v>16</v>
      </c>
      <c r="J128" t="s">
        <v>26</v>
      </c>
      <c r="K128" t="s">
        <v>85</v>
      </c>
    </row>
    <row r="129" spans="1:11">
      <c r="A129" t="s">
        <v>191</v>
      </c>
      <c r="B129">
        <v>37544</v>
      </c>
      <c r="C129" s="2" t="s">
        <v>22</v>
      </c>
      <c r="D129" t="s">
        <v>30</v>
      </c>
      <c r="E129" t="s">
        <v>29</v>
      </c>
      <c r="F129" t="s">
        <v>29</v>
      </c>
      <c r="G129">
        <v>790520</v>
      </c>
      <c r="H129">
        <v>790520</v>
      </c>
      <c r="I129" t="s">
        <v>16</v>
      </c>
      <c r="J129" t="s">
        <v>26</v>
      </c>
      <c r="K129" t="s">
        <v>192</v>
      </c>
    </row>
    <row r="130" spans="1:11">
      <c r="A130" t="s">
        <v>209</v>
      </c>
      <c r="B130">
        <v>204984</v>
      </c>
      <c r="C130" s="2" t="s">
        <v>22</v>
      </c>
      <c r="D130" t="s">
        <v>30</v>
      </c>
      <c r="E130" t="s">
        <v>29</v>
      </c>
      <c r="F130" t="s">
        <v>29</v>
      </c>
      <c r="G130">
        <v>927650</v>
      </c>
      <c r="H130">
        <v>927650</v>
      </c>
      <c r="I130" t="s">
        <v>16</v>
      </c>
      <c r="J130" t="s">
        <v>26</v>
      </c>
      <c r="K130" t="s">
        <v>210</v>
      </c>
    </row>
    <row r="131" spans="1:11">
      <c r="A131" t="s">
        <v>211</v>
      </c>
      <c r="B131">
        <v>210482</v>
      </c>
      <c r="C131" s="2" t="s">
        <v>22</v>
      </c>
      <c r="D131" t="s">
        <v>30</v>
      </c>
      <c r="E131" t="s">
        <v>29</v>
      </c>
      <c r="F131" t="s">
        <v>29</v>
      </c>
      <c r="G131">
        <v>775000</v>
      </c>
      <c r="H131">
        <v>775000</v>
      </c>
      <c r="I131" t="s">
        <v>16</v>
      </c>
      <c r="J131" t="s">
        <v>26</v>
      </c>
      <c r="K131" t="s">
        <v>212</v>
      </c>
    </row>
    <row r="132" spans="1:11">
      <c r="A132" t="s">
        <v>217</v>
      </c>
      <c r="B132">
        <v>13727</v>
      </c>
      <c r="C132" s="2" t="s">
        <v>22</v>
      </c>
      <c r="D132" t="s">
        <v>30</v>
      </c>
      <c r="E132" t="s">
        <v>29</v>
      </c>
      <c r="F132" t="s">
        <v>29</v>
      </c>
      <c r="G132">
        <v>1683000</v>
      </c>
      <c r="H132">
        <v>1683000</v>
      </c>
      <c r="I132" t="s">
        <v>16</v>
      </c>
      <c r="J132" t="s">
        <v>26</v>
      </c>
      <c r="K132" t="s">
        <v>218</v>
      </c>
    </row>
    <row r="133" spans="1:11">
      <c r="A133" t="s">
        <v>302</v>
      </c>
      <c r="B133">
        <v>37536</v>
      </c>
      <c r="C133" s="2" t="s">
        <v>22</v>
      </c>
      <c r="D133" t="s">
        <v>30</v>
      </c>
      <c r="E133" t="s">
        <v>29</v>
      </c>
      <c r="F133" t="s">
        <v>29</v>
      </c>
      <c r="G133">
        <v>567080</v>
      </c>
      <c r="H133">
        <v>567080</v>
      </c>
      <c r="I133" t="s">
        <v>16</v>
      </c>
      <c r="J133" t="s">
        <v>26</v>
      </c>
      <c r="K133" t="s">
        <v>303</v>
      </c>
    </row>
    <row r="134" spans="1:11">
      <c r="A134" t="s">
        <v>318</v>
      </c>
      <c r="B134">
        <v>56346</v>
      </c>
      <c r="C134" s="2" t="s">
        <v>22</v>
      </c>
      <c r="D134" t="s">
        <v>30</v>
      </c>
      <c r="E134" t="s">
        <v>29</v>
      </c>
      <c r="F134" t="s">
        <v>29</v>
      </c>
      <c r="G134">
        <v>559483</v>
      </c>
      <c r="H134">
        <v>559483</v>
      </c>
      <c r="I134" t="s">
        <v>16</v>
      </c>
      <c r="J134" t="s">
        <v>26</v>
      </c>
      <c r="K134" t="s">
        <v>319</v>
      </c>
    </row>
    <row r="135" spans="1:11">
      <c r="A135" t="s">
        <v>324</v>
      </c>
      <c r="B135">
        <v>3744</v>
      </c>
      <c r="C135" s="2" t="s">
        <v>22</v>
      </c>
      <c r="D135" t="s">
        <v>30</v>
      </c>
      <c r="E135" t="s">
        <v>29</v>
      </c>
      <c r="F135" t="s">
        <v>29</v>
      </c>
      <c r="G135">
        <v>133000</v>
      </c>
      <c r="H135">
        <v>133000</v>
      </c>
      <c r="I135" t="s">
        <v>16</v>
      </c>
      <c r="J135" t="s">
        <v>26</v>
      </c>
      <c r="K135" t="s">
        <v>325</v>
      </c>
    </row>
    <row r="136" spans="1:11">
      <c r="A136" t="s">
        <v>331</v>
      </c>
      <c r="B136">
        <v>144431</v>
      </c>
      <c r="C136" s="2" t="s">
        <v>22</v>
      </c>
      <c r="D136" t="s">
        <v>30</v>
      </c>
      <c r="E136" t="s">
        <v>29</v>
      </c>
      <c r="F136" t="s">
        <v>29</v>
      </c>
      <c r="G136">
        <v>736010</v>
      </c>
      <c r="H136">
        <v>736010</v>
      </c>
      <c r="I136" t="s">
        <v>16</v>
      </c>
      <c r="J136" t="s">
        <v>26</v>
      </c>
      <c r="K136" t="s">
        <v>332</v>
      </c>
    </row>
    <row r="137" spans="1:11">
      <c r="A137" t="s">
        <v>333</v>
      </c>
      <c r="B137">
        <v>136908</v>
      </c>
      <c r="C137" s="2" t="s">
        <v>22</v>
      </c>
      <c r="D137" t="s">
        <v>30</v>
      </c>
      <c r="E137" t="s">
        <v>29</v>
      </c>
      <c r="F137" t="s">
        <v>29</v>
      </c>
      <c r="G137">
        <v>736010</v>
      </c>
      <c r="H137">
        <v>736010</v>
      </c>
      <c r="I137" t="s">
        <v>16</v>
      </c>
      <c r="J137" t="s">
        <v>26</v>
      </c>
      <c r="K137" t="s">
        <v>334</v>
      </c>
    </row>
    <row r="138" spans="1:11">
      <c r="A138" t="s">
        <v>368</v>
      </c>
      <c r="B138">
        <v>3728</v>
      </c>
      <c r="C138" s="2" t="s">
        <v>22</v>
      </c>
      <c r="D138" t="s">
        <v>30</v>
      </c>
      <c r="E138" t="s">
        <v>29</v>
      </c>
      <c r="F138" t="s">
        <v>29</v>
      </c>
      <c r="G138">
        <v>249993</v>
      </c>
      <c r="H138">
        <v>249993</v>
      </c>
      <c r="I138" t="s">
        <v>16</v>
      </c>
      <c r="J138" t="s">
        <v>26</v>
      </c>
      <c r="K138" t="s">
        <v>367</v>
      </c>
    </row>
    <row r="139" spans="1:11">
      <c r="A139" t="s">
        <v>306</v>
      </c>
      <c r="B139">
        <v>204799</v>
      </c>
      <c r="C139" s="2" t="s">
        <v>21</v>
      </c>
      <c r="D139" t="s">
        <v>30</v>
      </c>
      <c r="E139" t="s">
        <v>29</v>
      </c>
      <c r="F139" t="s">
        <v>29</v>
      </c>
      <c r="G139">
        <v>1594750</v>
      </c>
      <c r="H139">
        <v>1594750</v>
      </c>
      <c r="I139" t="s">
        <v>16</v>
      </c>
      <c r="J139" t="s">
        <v>26</v>
      </c>
      <c r="K139" t="s">
        <v>307</v>
      </c>
    </row>
  </sheetData>
  <sortState ref="A94:L138">
    <sortCondition sortBy="cellColor" ref="C94:C138" dxfId="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opLeftCell="E31" zoomScale="90" zoomScaleNormal="90" workbookViewId="0">
      <selection activeCell="L1" sqref="L1:L1048576"/>
    </sheetView>
  </sheetViews>
  <sheetFormatPr defaultRowHeight="15"/>
  <cols>
    <col min="3" max="3" width="22.28515625" customWidth="1"/>
    <col min="4" max="4" width="84.42578125" hidden="1" customWidth="1"/>
    <col min="5" max="5" width="14.42578125" bestFit="1" customWidth="1"/>
    <col min="6" max="6" width="19" bestFit="1" customWidth="1"/>
    <col min="11" max="11" width="60" bestFit="1" customWidth="1"/>
    <col min="12" max="12" width="21.85546875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>
      <c r="A2" t="s">
        <v>203</v>
      </c>
      <c r="B2">
        <v>204988</v>
      </c>
      <c r="C2" s="4" t="s">
        <v>22</v>
      </c>
      <c r="D2" t="s">
        <v>30</v>
      </c>
      <c r="E2" t="s">
        <v>14</v>
      </c>
      <c r="F2" t="s">
        <v>15</v>
      </c>
      <c r="G2">
        <v>1109900</v>
      </c>
      <c r="H2">
        <v>995290</v>
      </c>
      <c r="I2" t="s">
        <v>45</v>
      </c>
      <c r="J2" t="s">
        <v>17</v>
      </c>
      <c r="K2" t="s">
        <v>204</v>
      </c>
    </row>
    <row r="3" spans="1:11">
      <c r="A3" t="s">
        <v>241</v>
      </c>
      <c r="B3">
        <v>200626</v>
      </c>
      <c r="C3" s="4" t="s">
        <v>22</v>
      </c>
      <c r="D3" t="s">
        <v>30</v>
      </c>
      <c r="E3" t="s">
        <v>14</v>
      </c>
      <c r="F3" t="s">
        <v>15</v>
      </c>
      <c r="G3">
        <v>1695525</v>
      </c>
      <c r="H3">
        <v>946245</v>
      </c>
      <c r="I3" t="s">
        <v>45</v>
      </c>
      <c r="J3" t="s">
        <v>17</v>
      </c>
      <c r="K3" t="s">
        <v>242</v>
      </c>
    </row>
    <row r="4" spans="1:11">
      <c r="A4" t="s">
        <v>347</v>
      </c>
      <c r="B4">
        <v>10772</v>
      </c>
      <c r="C4" s="4" t="s">
        <v>22</v>
      </c>
      <c r="D4" t="s">
        <v>30</v>
      </c>
      <c r="E4" t="s">
        <v>14</v>
      </c>
      <c r="F4" t="s">
        <v>15</v>
      </c>
      <c r="G4">
        <v>874513</v>
      </c>
      <c r="H4">
        <v>762353</v>
      </c>
      <c r="I4" t="s">
        <v>45</v>
      </c>
      <c r="J4" t="s">
        <v>17</v>
      </c>
      <c r="K4" t="s">
        <v>348</v>
      </c>
    </row>
    <row r="5" spans="1:11">
      <c r="A5" t="s">
        <v>70</v>
      </c>
      <c r="B5">
        <v>204201</v>
      </c>
      <c r="C5" s="4" t="s">
        <v>28</v>
      </c>
      <c r="D5" t="s">
        <v>71</v>
      </c>
      <c r="E5" t="s">
        <v>14</v>
      </c>
      <c r="F5" t="s">
        <v>15</v>
      </c>
      <c r="G5">
        <v>1509000</v>
      </c>
      <c r="H5">
        <v>1366416</v>
      </c>
      <c r="I5" t="s">
        <v>45</v>
      </c>
      <c r="J5" t="s">
        <v>17</v>
      </c>
      <c r="K5" t="s">
        <v>72</v>
      </c>
    </row>
    <row r="6" spans="1:11">
      <c r="A6" t="s">
        <v>256</v>
      </c>
      <c r="B6">
        <v>149844</v>
      </c>
      <c r="C6" s="4" t="s">
        <v>28</v>
      </c>
      <c r="D6" t="s">
        <v>30</v>
      </c>
      <c r="E6" t="s">
        <v>14</v>
      </c>
      <c r="F6" t="s">
        <v>15</v>
      </c>
      <c r="G6">
        <v>1184175</v>
      </c>
      <c r="H6">
        <v>634892</v>
      </c>
      <c r="I6" t="s">
        <v>45</v>
      </c>
      <c r="J6" t="s">
        <v>17</v>
      </c>
      <c r="K6" t="s">
        <v>125</v>
      </c>
    </row>
    <row r="7" spans="1:11">
      <c r="A7" t="s">
        <v>63</v>
      </c>
      <c r="B7">
        <v>139324</v>
      </c>
      <c r="C7" s="4" t="s">
        <v>31</v>
      </c>
      <c r="D7" t="s">
        <v>30</v>
      </c>
      <c r="E7" t="s">
        <v>14</v>
      </c>
      <c r="F7" t="s">
        <v>15</v>
      </c>
      <c r="G7">
        <v>200000</v>
      </c>
      <c r="H7">
        <v>75000</v>
      </c>
      <c r="I7" t="s">
        <v>45</v>
      </c>
      <c r="J7" t="s">
        <v>17</v>
      </c>
      <c r="K7" t="s">
        <v>50</v>
      </c>
    </row>
    <row r="8" spans="1:11">
      <c r="A8" t="s">
        <v>73</v>
      </c>
      <c r="B8">
        <v>208090</v>
      </c>
      <c r="C8" s="4" t="s">
        <v>31</v>
      </c>
      <c r="D8" t="s">
        <v>30</v>
      </c>
      <c r="E8" t="s">
        <v>14</v>
      </c>
      <c r="F8" t="s">
        <v>15</v>
      </c>
      <c r="G8">
        <v>45000</v>
      </c>
      <c r="H8">
        <v>15000</v>
      </c>
      <c r="I8" t="s">
        <v>45</v>
      </c>
      <c r="J8" t="s">
        <v>17</v>
      </c>
      <c r="K8" t="s">
        <v>74</v>
      </c>
    </row>
    <row r="9" spans="1:11">
      <c r="A9" t="s">
        <v>47</v>
      </c>
      <c r="B9">
        <v>204765</v>
      </c>
      <c r="C9" s="4" t="s">
        <v>24</v>
      </c>
      <c r="D9" t="s">
        <v>13</v>
      </c>
      <c r="E9" t="s">
        <v>14</v>
      </c>
      <c r="F9" t="s">
        <v>15</v>
      </c>
      <c r="G9">
        <v>2669250</v>
      </c>
      <c r="H9">
        <v>1751523</v>
      </c>
      <c r="I9" t="s">
        <v>45</v>
      </c>
      <c r="J9" t="s">
        <v>17</v>
      </c>
      <c r="K9" t="s">
        <v>48</v>
      </c>
    </row>
    <row r="10" spans="1:11">
      <c r="A10" t="s">
        <v>88</v>
      </c>
      <c r="B10">
        <v>202957</v>
      </c>
      <c r="C10" s="4" t="s">
        <v>24</v>
      </c>
      <c r="D10" t="s">
        <v>30</v>
      </c>
      <c r="E10" t="s">
        <v>14</v>
      </c>
      <c r="F10" t="s">
        <v>15</v>
      </c>
      <c r="G10">
        <v>1316650</v>
      </c>
      <c r="H10">
        <v>1015000</v>
      </c>
      <c r="I10" t="s">
        <v>45</v>
      </c>
      <c r="J10" t="s">
        <v>17</v>
      </c>
      <c r="K10" t="s">
        <v>89</v>
      </c>
    </row>
    <row r="11" spans="1:11">
      <c r="A11" t="s">
        <v>144</v>
      </c>
      <c r="B11">
        <v>202916</v>
      </c>
      <c r="C11" s="4" t="s">
        <v>24</v>
      </c>
      <c r="D11" t="s">
        <v>30</v>
      </c>
      <c r="E11" t="s">
        <v>14</v>
      </c>
      <c r="F11" t="s">
        <v>15</v>
      </c>
      <c r="G11">
        <v>1944314</v>
      </c>
      <c r="H11">
        <v>1751523</v>
      </c>
      <c r="I11" t="s">
        <v>45</v>
      </c>
      <c r="J11" t="s">
        <v>17</v>
      </c>
      <c r="K11" t="s">
        <v>145</v>
      </c>
    </row>
    <row r="12" spans="1:11">
      <c r="A12" t="s">
        <v>275</v>
      </c>
      <c r="B12">
        <v>156096</v>
      </c>
      <c r="C12" s="4" t="s">
        <v>24</v>
      </c>
      <c r="D12" t="s">
        <v>30</v>
      </c>
      <c r="E12" t="s">
        <v>14</v>
      </c>
      <c r="F12" t="s">
        <v>15</v>
      </c>
      <c r="G12">
        <v>1448260</v>
      </c>
      <c r="H12">
        <v>1366000</v>
      </c>
      <c r="I12" t="s">
        <v>45</v>
      </c>
      <c r="J12" t="s">
        <v>17</v>
      </c>
      <c r="K12" t="s">
        <v>276</v>
      </c>
    </row>
    <row r="13" spans="1:11">
      <c r="A13" t="s">
        <v>52</v>
      </c>
      <c r="B13">
        <v>211423</v>
      </c>
      <c r="C13" s="4" t="s">
        <v>41</v>
      </c>
      <c r="D13" t="s">
        <v>13</v>
      </c>
      <c r="E13" t="s">
        <v>14</v>
      </c>
      <c r="F13" t="s">
        <v>15</v>
      </c>
      <c r="G13">
        <v>785246</v>
      </c>
      <c r="H13">
        <v>740000</v>
      </c>
      <c r="I13" t="s">
        <v>45</v>
      </c>
      <c r="J13" t="s">
        <v>17</v>
      </c>
      <c r="K13" t="s">
        <v>53</v>
      </c>
    </row>
    <row r="14" spans="1:11">
      <c r="A14" t="s">
        <v>146</v>
      </c>
      <c r="B14">
        <v>154604</v>
      </c>
      <c r="C14" s="4" t="s">
        <v>41</v>
      </c>
      <c r="D14" t="s">
        <v>30</v>
      </c>
      <c r="E14" t="s">
        <v>14</v>
      </c>
      <c r="F14" t="s">
        <v>15</v>
      </c>
      <c r="G14">
        <v>1086000</v>
      </c>
      <c r="H14">
        <v>249780</v>
      </c>
      <c r="I14" t="s">
        <v>45</v>
      </c>
      <c r="J14" t="s">
        <v>17</v>
      </c>
      <c r="K14" t="s">
        <v>147</v>
      </c>
    </row>
    <row r="15" spans="1:11">
      <c r="A15" t="s">
        <v>149</v>
      </c>
      <c r="B15">
        <v>102173</v>
      </c>
      <c r="C15" s="4" t="s">
        <v>41</v>
      </c>
      <c r="D15" t="s">
        <v>30</v>
      </c>
      <c r="E15" t="s">
        <v>14</v>
      </c>
      <c r="F15" t="s">
        <v>15</v>
      </c>
      <c r="G15">
        <v>220000</v>
      </c>
      <c r="H15">
        <v>50600</v>
      </c>
      <c r="I15" t="s">
        <v>45</v>
      </c>
      <c r="J15" t="s">
        <v>17</v>
      </c>
      <c r="K15" t="s">
        <v>147</v>
      </c>
    </row>
    <row r="16" spans="1:11">
      <c r="A16" t="s">
        <v>150</v>
      </c>
      <c r="B16">
        <v>102413</v>
      </c>
      <c r="C16" s="4" t="s">
        <v>41</v>
      </c>
      <c r="D16" t="s">
        <v>30</v>
      </c>
      <c r="E16" t="s">
        <v>14</v>
      </c>
      <c r="F16" t="s">
        <v>15</v>
      </c>
      <c r="G16">
        <v>970000</v>
      </c>
      <c r="H16">
        <v>223100</v>
      </c>
      <c r="I16" t="s">
        <v>45</v>
      </c>
      <c r="J16" t="s">
        <v>17</v>
      </c>
      <c r="K16" t="s">
        <v>147</v>
      </c>
    </row>
    <row r="17" spans="1:11">
      <c r="A17" t="s">
        <v>153</v>
      </c>
      <c r="B17">
        <v>102389</v>
      </c>
      <c r="C17" s="4" t="s">
        <v>41</v>
      </c>
      <c r="D17" t="s">
        <v>30</v>
      </c>
      <c r="E17" t="s">
        <v>14</v>
      </c>
      <c r="F17" t="s">
        <v>15</v>
      </c>
      <c r="G17">
        <v>3836600</v>
      </c>
      <c r="H17">
        <v>882418</v>
      </c>
      <c r="I17" t="s">
        <v>45</v>
      </c>
      <c r="J17" t="s">
        <v>17</v>
      </c>
      <c r="K17" t="s">
        <v>147</v>
      </c>
    </row>
    <row r="18" spans="1:11">
      <c r="A18" t="s">
        <v>156</v>
      </c>
      <c r="B18">
        <v>102439</v>
      </c>
      <c r="C18" s="4" t="s">
        <v>41</v>
      </c>
      <c r="D18" t="s">
        <v>30</v>
      </c>
      <c r="E18" t="s">
        <v>14</v>
      </c>
      <c r="F18" t="s">
        <v>15</v>
      </c>
      <c r="G18">
        <v>2286400</v>
      </c>
      <c r="H18">
        <v>525872</v>
      </c>
      <c r="I18" t="s">
        <v>45</v>
      </c>
      <c r="J18" t="s">
        <v>17</v>
      </c>
      <c r="K18" t="s">
        <v>147</v>
      </c>
    </row>
    <row r="19" spans="1:11">
      <c r="A19" t="s">
        <v>157</v>
      </c>
      <c r="B19">
        <v>102447</v>
      </c>
      <c r="C19" s="4" t="s">
        <v>41</v>
      </c>
      <c r="D19" t="s">
        <v>30</v>
      </c>
      <c r="E19" t="s">
        <v>14</v>
      </c>
      <c r="F19" t="s">
        <v>15</v>
      </c>
      <c r="G19">
        <v>5600000</v>
      </c>
      <c r="H19">
        <v>1288000</v>
      </c>
      <c r="I19" t="s">
        <v>45</v>
      </c>
      <c r="J19" t="s">
        <v>17</v>
      </c>
      <c r="K19" t="s">
        <v>147</v>
      </c>
    </row>
    <row r="20" spans="1:11">
      <c r="A20" t="s">
        <v>158</v>
      </c>
      <c r="B20">
        <v>102462</v>
      </c>
      <c r="C20" s="4" t="s">
        <v>41</v>
      </c>
      <c r="D20" t="s">
        <v>30</v>
      </c>
      <c r="E20" t="s">
        <v>14</v>
      </c>
      <c r="F20" t="s">
        <v>15</v>
      </c>
      <c r="G20">
        <v>400000</v>
      </c>
      <c r="H20">
        <v>92000</v>
      </c>
      <c r="I20" t="s">
        <v>45</v>
      </c>
      <c r="J20" t="s">
        <v>17</v>
      </c>
      <c r="K20" t="s">
        <v>147</v>
      </c>
    </row>
    <row r="21" spans="1:11">
      <c r="A21" t="s">
        <v>44</v>
      </c>
      <c r="B21">
        <v>209759</v>
      </c>
      <c r="C21" s="4" t="s">
        <v>20</v>
      </c>
      <c r="D21" t="s">
        <v>30</v>
      </c>
      <c r="E21" t="s">
        <v>14</v>
      </c>
      <c r="F21" t="s">
        <v>15</v>
      </c>
      <c r="G21">
        <v>1427280</v>
      </c>
      <c r="H21">
        <v>1300000</v>
      </c>
      <c r="I21" t="s">
        <v>45</v>
      </c>
      <c r="J21" t="s">
        <v>17</v>
      </c>
      <c r="K21" t="s">
        <v>46</v>
      </c>
    </row>
    <row r="22" spans="1:11">
      <c r="A22" t="s">
        <v>65</v>
      </c>
      <c r="B22">
        <v>210766</v>
      </c>
      <c r="C22" s="4" t="s">
        <v>20</v>
      </c>
      <c r="D22" t="s">
        <v>30</v>
      </c>
      <c r="E22" t="s">
        <v>14</v>
      </c>
      <c r="F22" t="s">
        <v>15</v>
      </c>
      <c r="G22">
        <v>820600</v>
      </c>
      <c r="H22">
        <v>595864</v>
      </c>
      <c r="I22" t="s">
        <v>45</v>
      </c>
      <c r="J22" t="s">
        <v>17</v>
      </c>
    </row>
    <row r="23" spans="1:11">
      <c r="A23" t="s">
        <v>68</v>
      </c>
      <c r="B23">
        <v>202954</v>
      </c>
      <c r="C23" s="4" t="s">
        <v>20</v>
      </c>
      <c r="D23" t="s">
        <v>30</v>
      </c>
      <c r="E23" t="s">
        <v>14</v>
      </c>
      <c r="F23" t="s">
        <v>15</v>
      </c>
      <c r="G23">
        <v>1486750</v>
      </c>
      <c r="H23">
        <v>900000</v>
      </c>
      <c r="I23" t="s">
        <v>45</v>
      </c>
      <c r="J23" t="s">
        <v>17</v>
      </c>
      <c r="K23" t="s">
        <v>69</v>
      </c>
    </row>
    <row r="24" spans="1:11">
      <c r="A24" t="s">
        <v>92</v>
      </c>
      <c r="B24">
        <v>213094</v>
      </c>
      <c r="C24" s="4" t="s">
        <v>20</v>
      </c>
      <c r="D24" t="s">
        <v>30</v>
      </c>
      <c r="E24" t="s">
        <v>14</v>
      </c>
      <c r="F24" t="s">
        <v>15</v>
      </c>
      <c r="G24">
        <v>1102210</v>
      </c>
      <c r="H24">
        <v>880220</v>
      </c>
      <c r="I24" t="s">
        <v>45</v>
      </c>
      <c r="J24" t="s">
        <v>17</v>
      </c>
      <c r="K24" t="s">
        <v>93</v>
      </c>
    </row>
    <row r="25" spans="1:11">
      <c r="A25" t="s">
        <v>109</v>
      </c>
      <c r="B25">
        <v>126545</v>
      </c>
      <c r="C25" s="4" t="s">
        <v>20</v>
      </c>
      <c r="D25" t="s">
        <v>30</v>
      </c>
      <c r="E25" t="s">
        <v>14</v>
      </c>
      <c r="F25" t="s">
        <v>15</v>
      </c>
      <c r="G25">
        <v>400000</v>
      </c>
      <c r="H25">
        <v>14000</v>
      </c>
      <c r="I25" t="s">
        <v>45</v>
      </c>
      <c r="J25" t="s">
        <v>17</v>
      </c>
      <c r="K25" t="s">
        <v>110</v>
      </c>
    </row>
    <row r="26" spans="1:11">
      <c r="A26" t="s">
        <v>140</v>
      </c>
      <c r="B26">
        <v>88414</v>
      </c>
      <c r="C26" s="4" t="s">
        <v>20</v>
      </c>
      <c r="D26" t="s">
        <v>30</v>
      </c>
      <c r="E26" t="s">
        <v>14</v>
      </c>
      <c r="F26" t="s">
        <v>15</v>
      </c>
      <c r="G26">
        <v>1631600</v>
      </c>
      <c r="H26">
        <v>285530</v>
      </c>
      <c r="I26" t="s">
        <v>45</v>
      </c>
      <c r="J26" t="s">
        <v>17</v>
      </c>
      <c r="K26" t="s">
        <v>141</v>
      </c>
    </row>
    <row r="27" spans="1:11">
      <c r="A27" t="s">
        <v>142</v>
      </c>
      <c r="B27">
        <v>88406</v>
      </c>
      <c r="C27" s="4" t="s">
        <v>20</v>
      </c>
      <c r="D27" t="s">
        <v>30</v>
      </c>
      <c r="E27" t="s">
        <v>14</v>
      </c>
      <c r="F27" t="s">
        <v>15</v>
      </c>
      <c r="G27">
        <v>2200000</v>
      </c>
      <c r="H27">
        <v>770000</v>
      </c>
      <c r="I27" t="s">
        <v>45</v>
      </c>
      <c r="J27" t="s">
        <v>17</v>
      </c>
      <c r="K27" t="s">
        <v>143</v>
      </c>
    </row>
    <row r="28" spans="1:11">
      <c r="A28" t="s">
        <v>148</v>
      </c>
      <c r="B28">
        <v>88422</v>
      </c>
      <c r="C28" s="4" t="s">
        <v>20</v>
      </c>
      <c r="D28" t="s">
        <v>30</v>
      </c>
      <c r="E28" t="s">
        <v>14</v>
      </c>
      <c r="F28" t="s">
        <v>15</v>
      </c>
      <c r="G28">
        <v>6400000</v>
      </c>
      <c r="H28">
        <v>1120000</v>
      </c>
      <c r="I28" t="s">
        <v>45</v>
      </c>
      <c r="J28" t="s">
        <v>17</v>
      </c>
      <c r="K28" t="s">
        <v>141</v>
      </c>
    </row>
    <row r="29" spans="1:11">
      <c r="A29" t="s">
        <v>161</v>
      </c>
      <c r="B29">
        <v>101050</v>
      </c>
      <c r="C29" s="4" t="s">
        <v>20</v>
      </c>
      <c r="D29" t="s">
        <v>30</v>
      </c>
      <c r="E29" t="s">
        <v>14</v>
      </c>
      <c r="F29" t="s">
        <v>15</v>
      </c>
      <c r="G29">
        <v>130000</v>
      </c>
      <c r="H29">
        <v>22750</v>
      </c>
      <c r="I29" t="s">
        <v>45</v>
      </c>
      <c r="J29" t="s">
        <v>17</v>
      </c>
      <c r="K29" t="s">
        <v>162</v>
      </c>
    </row>
    <row r="30" spans="1:11">
      <c r="A30" t="s">
        <v>163</v>
      </c>
      <c r="B30">
        <v>88620</v>
      </c>
      <c r="C30" s="4" t="s">
        <v>20</v>
      </c>
      <c r="D30" t="s">
        <v>30</v>
      </c>
      <c r="E30" t="s">
        <v>14</v>
      </c>
      <c r="F30" t="s">
        <v>15</v>
      </c>
      <c r="G30">
        <v>10996200</v>
      </c>
      <c r="H30">
        <v>1924335</v>
      </c>
      <c r="I30" t="s">
        <v>45</v>
      </c>
      <c r="J30" t="s">
        <v>17</v>
      </c>
      <c r="K30" t="s">
        <v>141</v>
      </c>
    </row>
    <row r="31" spans="1:11">
      <c r="A31" t="s">
        <v>164</v>
      </c>
      <c r="B31">
        <v>88430</v>
      </c>
      <c r="C31" s="4" t="s">
        <v>20</v>
      </c>
      <c r="D31" t="s">
        <v>30</v>
      </c>
      <c r="E31" t="s">
        <v>14</v>
      </c>
      <c r="F31" t="s">
        <v>15</v>
      </c>
      <c r="G31">
        <v>6420000</v>
      </c>
      <c r="H31">
        <v>1123500</v>
      </c>
      <c r="I31" t="s">
        <v>45</v>
      </c>
      <c r="J31" t="s">
        <v>17</v>
      </c>
      <c r="K31" t="s">
        <v>141</v>
      </c>
    </row>
    <row r="32" spans="1:11">
      <c r="A32" t="s">
        <v>165</v>
      </c>
      <c r="B32">
        <v>88588</v>
      </c>
      <c r="C32" s="4" t="s">
        <v>20</v>
      </c>
      <c r="D32" t="s">
        <v>30</v>
      </c>
      <c r="E32" t="s">
        <v>14</v>
      </c>
      <c r="F32" t="s">
        <v>15</v>
      </c>
      <c r="G32">
        <v>9600000</v>
      </c>
      <c r="H32">
        <v>1680000</v>
      </c>
      <c r="I32" t="s">
        <v>45</v>
      </c>
      <c r="J32" t="s">
        <v>17</v>
      </c>
      <c r="K32" t="s">
        <v>141</v>
      </c>
    </row>
    <row r="33" spans="1:11">
      <c r="A33" t="s">
        <v>170</v>
      </c>
      <c r="B33">
        <v>88604</v>
      </c>
      <c r="C33" s="4" t="s">
        <v>20</v>
      </c>
      <c r="D33" t="s">
        <v>30</v>
      </c>
      <c r="E33" t="s">
        <v>14</v>
      </c>
      <c r="F33" t="s">
        <v>15</v>
      </c>
      <c r="G33">
        <v>1612500</v>
      </c>
      <c r="H33">
        <v>564375</v>
      </c>
      <c r="I33" t="s">
        <v>45</v>
      </c>
      <c r="J33" t="s">
        <v>17</v>
      </c>
      <c r="K33" t="s">
        <v>141</v>
      </c>
    </row>
    <row r="34" spans="1:11">
      <c r="A34" t="s">
        <v>205</v>
      </c>
      <c r="B34">
        <v>203363</v>
      </c>
      <c r="C34" s="4" t="s">
        <v>20</v>
      </c>
      <c r="D34" t="s">
        <v>30</v>
      </c>
      <c r="E34" s="1" t="s">
        <v>14</v>
      </c>
      <c r="F34" s="1" t="s">
        <v>15</v>
      </c>
      <c r="G34">
        <v>2041260</v>
      </c>
      <c r="H34">
        <v>1000281</v>
      </c>
      <c r="I34" t="s">
        <v>45</v>
      </c>
      <c r="J34" t="s">
        <v>17</v>
      </c>
      <c r="K34" t="s">
        <v>206</v>
      </c>
    </row>
    <row r="35" spans="1:11">
      <c r="A35" t="s">
        <v>227</v>
      </c>
      <c r="B35">
        <v>147459</v>
      </c>
      <c r="C35" s="4" t="s">
        <v>20</v>
      </c>
      <c r="D35" t="s">
        <v>13</v>
      </c>
      <c r="E35" t="s">
        <v>14</v>
      </c>
      <c r="F35" t="s">
        <v>15</v>
      </c>
      <c r="G35">
        <v>952140</v>
      </c>
      <c r="H35">
        <v>870000</v>
      </c>
      <c r="I35" t="s">
        <v>45</v>
      </c>
      <c r="J35" t="s">
        <v>17</v>
      </c>
      <c r="K35" t="s">
        <v>228</v>
      </c>
    </row>
    <row r="36" spans="1:11">
      <c r="A36" t="s">
        <v>277</v>
      </c>
      <c r="B36">
        <v>204910</v>
      </c>
      <c r="C36" s="4" t="s">
        <v>20</v>
      </c>
      <c r="D36" t="s">
        <v>30</v>
      </c>
      <c r="E36" t="s">
        <v>14</v>
      </c>
      <c r="F36" t="s">
        <v>15</v>
      </c>
      <c r="G36">
        <v>7709789</v>
      </c>
      <c r="H36">
        <v>6400000</v>
      </c>
      <c r="I36" t="s">
        <v>45</v>
      </c>
      <c r="J36" t="s">
        <v>17</v>
      </c>
      <c r="K36" t="s">
        <v>278</v>
      </c>
    </row>
    <row r="37" spans="1:11">
      <c r="A37" t="s">
        <v>308</v>
      </c>
      <c r="B37">
        <v>205287</v>
      </c>
      <c r="C37" s="4" t="s">
        <v>20</v>
      </c>
      <c r="D37" t="s">
        <v>30</v>
      </c>
      <c r="E37" t="s">
        <v>14</v>
      </c>
      <c r="F37" t="s">
        <v>15</v>
      </c>
      <c r="G37">
        <v>1300700</v>
      </c>
      <c r="H37">
        <v>950000</v>
      </c>
      <c r="I37" t="s">
        <v>45</v>
      </c>
      <c r="J37" t="s">
        <v>17</v>
      </c>
      <c r="K37" t="s">
        <v>309</v>
      </c>
    </row>
    <row r="38" spans="1:11">
      <c r="A38" t="s">
        <v>113</v>
      </c>
      <c r="B38">
        <v>16639</v>
      </c>
      <c r="C38" s="4" t="s">
        <v>28</v>
      </c>
      <c r="D38" s="1" t="s">
        <v>30</v>
      </c>
      <c r="E38" s="1" t="s">
        <v>29</v>
      </c>
      <c r="F38" s="1" t="s">
        <v>29</v>
      </c>
      <c r="G38" s="1">
        <v>448200</v>
      </c>
      <c r="H38" s="1">
        <v>70000</v>
      </c>
      <c r="I38" t="s">
        <v>45</v>
      </c>
      <c r="J38" t="s">
        <v>17</v>
      </c>
      <c r="K38" t="s">
        <v>114</v>
      </c>
    </row>
    <row r="39" spans="1:11">
      <c r="G39">
        <f>SUM(G2:G38)</f>
        <v>85860062</v>
      </c>
      <c r="H39">
        <f>SUM(H2:H38)</f>
        <v>35201867</v>
      </c>
      <c r="I39">
        <f>G39-H39</f>
        <v>50658195</v>
      </c>
    </row>
  </sheetData>
  <sortState ref="A2:L38">
    <sortCondition sortBy="cellColor" ref="C2:C38" dxfId="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Assessor adjustments</vt:lpstr>
      <vt:lpstr>Summary</vt:lpstr>
      <vt:lpstr>Hearings</vt:lpstr>
      <vt:lpstr>Stipulations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Granger</dc:creator>
  <cp:lastModifiedBy>Tracy</cp:lastModifiedBy>
  <cp:lastPrinted>2022-12-07T20:53:42Z</cp:lastPrinted>
  <dcterms:created xsi:type="dcterms:W3CDTF">2022-12-06T21:26:37Z</dcterms:created>
  <dcterms:modified xsi:type="dcterms:W3CDTF">2023-07-24T00:06:47Z</dcterms:modified>
</cp:coreProperties>
</file>