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73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  <c r="D5"/>
  <c r="D6"/>
  <c r="F6"/>
  <c r="G6"/>
  <c r="D7"/>
  <c r="F7"/>
  <c r="G7"/>
  <c r="D8"/>
  <c r="F8"/>
  <c r="G8"/>
  <c r="D9"/>
  <c r="F9"/>
  <c r="G9"/>
  <c r="D10"/>
  <c r="F10"/>
  <c r="G10"/>
  <c r="E5" s="1"/>
  <c r="D11"/>
  <c r="F11"/>
  <c r="G11"/>
  <c r="D12"/>
  <c r="F12"/>
  <c r="G12"/>
  <c r="D13"/>
  <c r="F13"/>
  <c r="G13"/>
  <c r="D14"/>
  <c r="F14"/>
  <c r="G14"/>
  <c r="D15"/>
  <c r="F15"/>
  <c r="G15"/>
  <c r="D16"/>
  <c r="F16"/>
  <c r="G16"/>
  <c r="D17"/>
  <c r="F17"/>
  <c r="G17"/>
  <c r="D18"/>
  <c r="F18"/>
  <c r="G18"/>
  <c r="D19"/>
  <c r="F19"/>
  <c r="G19"/>
  <c r="D20"/>
  <c r="F20"/>
  <c r="G20"/>
  <c r="D21"/>
  <c r="F21"/>
  <c r="G21"/>
  <c r="D22"/>
  <c r="F22"/>
  <c r="G22"/>
  <c r="D23"/>
  <c r="F23"/>
  <c r="G23"/>
  <c r="D24"/>
  <c r="F24"/>
  <c r="G24"/>
  <c r="D25"/>
  <c r="F25"/>
  <c r="G25"/>
  <c r="D26"/>
  <c r="F26"/>
  <c r="G26"/>
  <c r="D27"/>
  <c r="F27"/>
  <c r="G27"/>
  <c r="D28"/>
  <c r="F28"/>
  <c r="G28"/>
  <c r="D29"/>
  <c r="F29"/>
  <c r="G29"/>
  <c r="D30"/>
  <c r="F30"/>
  <c r="G30"/>
  <c r="D31"/>
  <c r="F31"/>
  <c r="G31"/>
  <c r="D32"/>
  <c r="F32"/>
  <c r="G32"/>
  <c r="D33"/>
  <c r="F33"/>
  <c r="G33"/>
  <c r="D34"/>
  <c r="F34"/>
  <c r="G34"/>
  <c r="D35"/>
  <c r="F35"/>
  <c r="G35"/>
  <c r="D36"/>
  <c r="F36"/>
  <c r="G36"/>
  <c r="D37"/>
  <c r="F37"/>
  <c r="G37"/>
  <c r="D38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B47"/>
  <c r="D47" s="1"/>
  <c r="C47"/>
  <c r="G47" s="1"/>
  <c r="E47"/>
  <c r="F5" l="1"/>
  <c r="F47"/>
</calcChain>
</file>

<file path=xl/sharedStrings.xml><?xml version="1.0" encoding="utf-8"?>
<sst xmlns="http://schemas.openxmlformats.org/spreadsheetml/2006/main" count="51" uniqueCount="50">
  <si>
    <t>Debt</t>
  </si>
  <si>
    <t>population</t>
  </si>
  <si>
    <t>per capita</t>
  </si>
  <si>
    <t>Students</t>
  </si>
  <si>
    <t>per stud.</t>
  </si>
  <si>
    <t>stud/pop</t>
  </si>
  <si>
    <t xml:space="preserve">  WHS – Proposed</t>
  </si>
  <si>
    <t>Morgan</t>
  </si>
  <si>
    <t>Rich</t>
  </si>
  <si>
    <t>Daggett</t>
  </si>
  <si>
    <t>Duchesne</t>
  </si>
  <si>
    <t>Wasatch</t>
  </si>
  <si>
    <t>Piute</t>
  </si>
  <si>
    <t>Beaver</t>
  </si>
  <si>
    <t>Grand</t>
  </si>
  <si>
    <t>Cache</t>
  </si>
  <si>
    <t>Sevier</t>
  </si>
  <si>
    <t>Canyons</t>
  </si>
  <si>
    <t>Davis</t>
  </si>
  <si>
    <t>Washington</t>
  </si>
  <si>
    <t>Alpine</t>
  </si>
  <si>
    <t>Tintic</t>
  </si>
  <si>
    <t>Juab</t>
  </si>
  <si>
    <t>Tooele</t>
  </si>
  <si>
    <t>North Sanpete</t>
  </si>
  <si>
    <t>Nebo</t>
  </si>
  <si>
    <t>Weber</t>
  </si>
  <si>
    <t>Provo City</t>
  </si>
  <si>
    <t>Murray</t>
  </si>
  <si>
    <t>South Sanpete</t>
  </si>
  <si>
    <t>Uintah</t>
  </si>
  <si>
    <t>Logan</t>
  </si>
  <si>
    <t>Jordan</t>
  </si>
  <si>
    <t>North Summit</t>
  </si>
  <si>
    <t>Granite</t>
  </si>
  <si>
    <t>Box Elder</t>
  </si>
  <si>
    <t>Iron</t>
  </si>
  <si>
    <t>Ogden</t>
  </si>
  <si>
    <t>Salt Lake</t>
  </si>
  <si>
    <t>Carbon</t>
  </si>
  <si>
    <t>Emery</t>
  </si>
  <si>
    <t>Garfield</t>
  </si>
  <si>
    <t>Kane</t>
  </si>
  <si>
    <t>Millard</t>
  </si>
  <si>
    <t>Park City</t>
  </si>
  <si>
    <t>                        </t>
  </si>
  <si>
    <t>San Juan</t>
  </si>
  <si>
    <t>                       </t>
  </si>
  <si>
    <t>South Summit</t>
  </si>
  <si>
    <t>Wayne</t>
  </si>
</sst>
</file>

<file path=xl/styles.xml><?xml version="1.0" encoding="utf-8"?>
<styleSheet xmlns="http://schemas.openxmlformats.org/spreadsheetml/2006/main">
  <numFmts count="1">
    <numFmt numFmtId="164" formatCode="[$$-409]#,##0;[Red]\-[$$-409]#,##0"/>
  </numFmts>
  <fonts count="1"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2" borderId="0" xfId="0" applyFont="1" applyFill="1"/>
    <xf numFmtId="164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3" fontId="0" fillId="0" borderId="0" xfId="0" applyNumberFormat="1" applyAlignment="1">
      <alignment horizontal="right"/>
    </xf>
    <xf numFmtId="9" fontId="0" fillId="2" borderId="0" xfId="0" applyNumberFormat="1" applyFill="1"/>
    <xf numFmtId="9" fontId="0" fillId="3" borderId="0" xfId="0" applyNumberFormat="1" applyFill="1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tabSelected="1" topLeftCell="A17" zoomScale="105" zoomScaleNormal="105" workbookViewId="0">
      <selection activeCell="G11" sqref="G11"/>
    </sheetView>
  </sheetViews>
  <sheetFormatPr defaultColWidth="11.5703125" defaultRowHeight="12.75"/>
  <cols>
    <col min="1" max="1" width="16.85546875" customWidth="1"/>
    <col min="2" max="2" width="15.28515625" style="1" customWidth="1"/>
    <col min="3" max="3" width="11" style="2" customWidth="1"/>
    <col min="4" max="4" width="9.5703125" customWidth="1"/>
    <col min="5" max="5" width="8.85546875" customWidth="1"/>
    <col min="6" max="6" width="9.140625" customWidth="1"/>
    <col min="7" max="7" width="8.85546875" customWidth="1"/>
  </cols>
  <sheetData>
    <row r="4" spans="1:7">
      <c r="B4" s="3" t="s">
        <v>0</v>
      </c>
      <c r="C4" s="2" t="s">
        <v>1</v>
      </c>
      <c r="D4" t="s">
        <v>2</v>
      </c>
      <c r="E4" t="s">
        <v>3</v>
      </c>
      <c r="F4" t="s">
        <v>4</v>
      </c>
      <c r="G4" t="s">
        <v>5</v>
      </c>
    </row>
    <row r="5" spans="1:7">
      <c r="A5" s="4" t="s">
        <v>6</v>
      </c>
      <c r="B5" s="5">
        <f>B10+150000000</f>
        <v>237545000</v>
      </c>
      <c r="C5" s="6">
        <v>34000</v>
      </c>
      <c r="D5" s="5">
        <f t="shared" ref="D5:D38" si="0">B5/C5</f>
        <v>6986.6176470588234</v>
      </c>
      <c r="E5" s="7">
        <f>C5*G10</f>
        <v>7919.3339247935573</v>
      </c>
      <c r="F5" s="5">
        <f t="shared" ref="F5:F47" si="1">B5/E5</f>
        <v>29995.578195825652</v>
      </c>
    </row>
    <row r="6" spans="1:7">
      <c r="A6" t="s">
        <v>7</v>
      </c>
      <c r="B6" s="1">
        <v>62120000</v>
      </c>
      <c r="C6" s="8">
        <v>11014</v>
      </c>
      <c r="D6" s="1">
        <f t="shared" si="0"/>
        <v>5640.0944252769204</v>
      </c>
      <c r="E6" s="8">
        <v>3069</v>
      </c>
      <c r="F6" s="1">
        <f t="shared" si="1"/>
        <v>20241.120886282177</v>
      </c>
      <c r="G6" s="9">
        <f t="shared" ref="G6:G47" si="2">E6/C6</f>
        <v>0.27864536045033594</v>
      </c>
    </row>
    <row r="7" spans="1:7">
      <c r="A7" t="s">
        <v>8</v>
      </c>
      <c r="B7" s="1">
        <v>9850000</v>
      </c>
      <c r="C7" s="8">
        <v>2307</v>
      </c>
      <c r="D7" s="1">
        <f t="shared" si="0"/>
        <v>4269.6142175986133</v>
      </c>
      <c r="E7" s="8">
        <v>494</v>
      </c>
      <c r="F7" s="1">
        <f t="shared" si="1"/>
        <v>19939.271255060728</v>
      </c>
      <c r="G7" s="9">
        <f t="shared" si="2"/>
        <v>0.21413090593844819</v>
      </c>
    </row>
    <row r="8" spans="1:7">
      <c r="A8" t="s">
        <v>9</v>
      </c>
      <c r="B8" s="1">
        <v>2225000</v>
      </c>
      <c r="C8" s="8">
        <v>702</v>
      </c>
      <c r="D8" s="1">
        <f t="shared" si="0"/>
        <v>3169.5156695156697</v>
      </c>
      <c r="E8" s="8">
        <v>163</v>
      </c>
      <c r="F8" s="1">
        <f t="shared" si="1"/>
        <v>13650.306748466257</v>
      </c>
      <c r="G8" s="9">
        <f t="shared" si="2"/>
        <v>0.23219373219373218</v>
      </c>
    </row>
    <row r="9" spans="1:7">
      <c r="A9" t="s">
        <v>10</v>
      </c>
      <c r="B9" s="1">
        <v>61775000</v>
      </c>
      <c r="C9" s="8">
        <v>20259</v>
      </c>
      <c r="D9" s="1">
        <f t="shared" si="0"/>
        <v>3049.2620563700084</v>
      </c>
      <c r="E9" s="8">
        <v>5103</v>
      </c>
      <c r="F9" s="1">
        <f t="shared" si="1"/>
        <v>12105.62414266118</v>
      </c>
      <c r="G9" s="9">
        <f t="shared" si="2"/>
        <v>0.25188804975566415</v>
      </c>
    </row>
    <row r="10" spans="1:7">
      <c r="A10" t="s">
        <v>11</v>
      </c>
      <c r="B10" s="1">
        <v>87545000</v>
      </c>
      <c r="C10" s="8">
        <v>29306</v>
      </c>
      <c r="D10" s="1">
        <f t="shared" si="0"/>
        <v>2987.2722309424689</v>
      </c>
      <c r="E10" s="8">
        <v>6826</v>
      </c>
      <c r="F10" s="1">
        <f t="shared" si="1"/>
        <v>12825.227072956344</v>
      </c>
      <c r="G10" s="9">
        <f t="shared" si="2"/>
        <v>0.23292158602333993</v>
      </c>
    </row>
    <row r="11" spans="1:7">
      <c r="A11" t="s">
        <v>12</v>
      </c>
      <c r="B11" s="1">
        <v>4435000</v>
      </c>
      <c r="C11" s="8">
        <v>1860</v>
      </c>
      <c r="D11" s="1">
        <f t="shared" si="0"/>
        <v>2384.4086021505377</v>
      </c>
      <c r="E11" s="8">
        <v>274</v>
      </c>
      <c r="F11" s="1">
        <f t="shared" si="1"/>
        <v>16186.131386861314</v>
      </c>
      <c r="G11" s="10">
        <f t="shared" si="2"/>
        <v>0.14731182795698924</v>
      </c>
    </row>
    <row r="12" spans="1:7">
      <c r="A12" t="s">
        <v>13</v>
      </c>
      <c r="B12" s="1">
        <v>14720000</v>
      </c>
      <c r="C12" s="8">
        <v>6414</v>
      </c>
      <c r="D12" s="1">
        <f t="shared" si="0"/>
        <v>2294.9797318366072</v>
      </c>
      <c r="E12" s="8">
        <v>1540</v>
      </c>
      <c r="F12" s="1">
        <f t="shared" si="1"/>
        <v>9558.4415584415583</v>
      </c>
      <c r="G12" s="9">
        <f t="shared" si="2"/>
        <v>0.24009978172747115</v>
      </c>
    </row>
    <row r="13" spans="1:7">
      <c r="A13" t="s">
        <v>14</v>
      </c>
      <c r="B13" s="1">
        <v>21750000</v>
      </c>
      <c r="C13" s="8">
        <v>10138</v>
      </c>
      <c r="D13" s="1">
        <f t="shared" si="0"/>
        <v>2145.393568751233</v>
      </c>
      <c r="E13" s="8">
        <v>1451</v>
      </c>
      <c r="F13" s="1">
        <f t="shared" si="1"/>
        <v>14989.662301860786</v>
      </c>
      <c r="G13" s="10">
        <f t="shared" si="2"/>
        <v>0.14312487670151905</v>
      </c>
    </row>
    <row r="14" spans="1:7">
      <c r="A14" t="s">
        <v>15</v>
      </c>
      <c r="B14" s="1">
        <v>146645000</v>
      </c>
      <c r="C14" s="8">
        <v>73328</v>
      </c>
      <c r="D14" s="1">
        <f t="shared" si="0"/>
        <v>1999.8499890901157</v>
      </c>
      <c r="E14" s="8">
        <v>17895</v>
      </c>
      <c r="F14" s="1">
        <f t="shared" si="1"/>
        <v>8194.7471360715281</v>
      </c>
      <c r="G14" s="9">
        <f t="shared" si="2"/>
        <v>0.24404047567095788</v>
      </c>
    </row>
    <row r="15" spans="1:7">
      <c r="A15" t="s">
        <v>16</v>
      </c>
      <c r="B15" s="1">
        <v>34170000</v>
      </c>
      <c r="C15" s="8">
        <v>20961</v>
      </c>
      <c r="D15" s="1">
        <f t="shared" si="0"/>
        <v>1630.1703163017032</v>
      </c>
      <c r="E15" s="8">
        <v>4560</v>
      </c>
      <c r="F15" s="1">
        <f t="shared" si="1"/>
        <v>7493.4210526315792</v>
      </c>
      <c r="G15" s="9">
        <f t="shared" si="2"/>
        <v>0.21754687276370402</v>
      </c>
    </row>
    <row r="16" spans="1:7">
      <c r="A16" t="s">
        <v>17</v>
      </c>
      <c r="B16" s="1">
        <v>354710000</v>
      </c>
      <c r="C16" s="8">
        <v>218634</v>
      </c>
      <c r="D16" s="1">
        <f t="shared" si="0"/>
        <v>1622.3917597445959</v>
      </c>
      <c r="E16" s="8">
        <v>33907</v>
      </c>
      <c r="F16" s="1">
        <f t="shared" si="1"/>
        <v>10461.261686377444</v>
      </c>
      <c r="G16" s="11">
        <f t="shared" si="2"/>
        <v>0.155085668285811</v>
      </c>
    </row>
    <row r="17" spans="1:7">
      <c r="A17" t="s">
        <v>18</v>
      </c>
      <c r="B17" s="1">
        <v>552670000</v>
      </c>
      <c r="C17" s="8">
        <v>347637</v>
      </c>
      <c r="D17" s="1">
        <f t="shared" si="0"/>
        <v>1589.7904998604868</v>
      </c>
      <c r="E17" s="8">
        <v>71908</v>
      </c>
      <c r="F17" s="1">
        <f t="shared" si="1"/>
        <v>7685.7929576681317</v>
      </c>
      <c r="G17" s="9">
        <f t="shared" si="2"/>
        <v>0.20684794771557688</v>
      </c>
    </row>
    <row r="18" spans="1:7">
      <c r="A18" t="s">
        <v>19</v>
      </c>
      <c r="B18" s="1">
        <v>259105000</v>
      </c>
      <c r="C18" s="8">
        <v>165662</v>
      </c>
      <c r="D18" s="1">
        <f t="shared" si="0"/>
        <v>1564.0581424828868</v>
      </c>
      <c r="E18" s="8">
        <v>30015</v>
      </c>
      <c r="F18" s="1">
        <f t="shared" si="1"/>
        <v>8632.5170747959346</v>
      </c>
      <c r="G18" s="11">
        <f t="shared" si="2"/>
        <v>0.18118216609723412</v>
      </c>
    </row>
    <row r="19" spans="1:7">
      <c r="A19" t="s">
        <v>20</v>
      </c>
      <c r="B19" s="1">
        <v>542300000</v>
      </c>
      <c r="C19" s="8">
        <v>351622</v>
      </c>
      <c r="D19" s="1">
        <f t="shared" si="0"/>
        <v>1542.2811996974024</v>
      </c>
      <c r="E19" s="8">
        <v>78853</v>
      </c>
      <c r="F19" s="1">
        <f t="shared" si="1"/>
        <v>6877.3540638910381</v>
      </c>
      <c r="G19" s="9">
        <f t="shared" si="2"/>
        <v>0.22425502386085058</v>
      </c>
    </row>
    <row r="20" spans="1:7">
      <c r="A20" t="s">
        <v>21</v>
      </c>
      <c r="B20" s="1">
        <v>930000</v>
      </c>
      <c r="C20" s="8">
        <v>747</v>
      </c>
      <c r="D20" s="1">
        <f t="shared" si="0"/>
        <v>1244.9799196787149</v>
      </c>
      <c r="E20" s="8">
        <v>239</v>
      </c>
      <c r="F20" s="1">
        <f t="shared" si="1"/>
        <v>3891.2133891213389</v>
      </c>
      <c r="G20" s="9">
        <f t="shared" si="2"/>
        <v>0.31994645247657294</v>
      </c>
    </row>
    <row r="21" spans="1:7">
      <c r="A21" t="s">
        <v>22</v>
      </c>
      <c r="B21" s="1">
        <v>12110000</v>
      </c>
      <c r="C21" s="8">
        <v>9947</v>
      </c>
      <c r="D21" s="1">
        <f t="shared" si="0"/>
        <v>1217.4524982406756</v>
      </c>
      <c r="E21" s="8">
        <v>2510</v>
      </c>
      <c r="F21" s="1">
        <f t="shared" si="1"/>
        <v>4824.7011952191233</v>
      </c>
      <c r="G21" s="9">
        <f t="shared" si="2"/>
        <v>0.25233738815723333</v>
      </c>
    </row>
    <row r="22" spans="1:7">
      <c r="A22" t="s">
        <v>23</v>
      </c>
      <c r="B22" s="1">
        <v>79235000</v>
      </c>
      <c r="C22" s="8">
        <v>67456</v>
      </c>
      <c r="D22" s="1">
        <f t="shared" si="0"/>
        <v>1174.6175284629981</v>
      </c>
      <c r="E22" s="8">
        <v>16154</v>
      </c>
      <c r="F22" s="1">
        <f t="shared" si="1"/>
        <v>4904.9770954562337</v>
      </c>
      <c r="G22" s="9">
        <f t="shared" si="2"/>
        <v>0.23947462049335863</v>
      </c>
    </row>
    <row r="23" spans="1:7">
      <c r="A23" t="s">
        <v>24</v>
      </c>
      <c r="B23" s="1">
        <v>13210000</v>
      </c>
      <c r="C23" s="8">
        <v>11587</v>
      </c>
      <c r="D23" s="1">
        <f t="shared" si="0"/>
        <v>1140.0707689652197</v>
      </c>
      <c r="E23" s="8">
        <v>2438</v>
      </c>
      <c r="F23" s="1">
        <f t="shared" si="1"/>
        <v>5418.3757178014766</v>
      </c>
      <c r="G23" s="9">
        <f t="shared" si="2"/>
        <v>0.21040821610425478</v>
      </c>
    </row>
    <row r="24" spans="1:7">
      <c r="A24" t="s">
        <v>25</v>
      </c>
      <c r="B24" s="1">
        <v>148485000</v>
      </c>
      <c r="C24" s="8">
        <v>137744</v>
      </c>
      <c r="D24" s="1">
        <f t="shared" si="0"/>
        <v>1077.9779881519339</v>
      </c>
      <c r="E24" s="8">
        <v>32809</v>
      </c>
      <c r="F24" s="1">
        <f t="shared" si="1"/>
        <v>4525.7398884452441</v>
      </c>
      <c r="G24" s="9">
        <f t="shared" si="2"/>
        <v>0.23818823324427923</v>
      </c>
    </row>
    <row r="25" spans="1:7">
      <c r="A25" t="s">
        <v>26</v>
      </c>
      <c r="B25" s="1">
        <v>163135000</v>
      </c>
      <c r="C25" s="8">
        <v>164732</v>
      </c>
      <c r="D25" s="1">
        <f t="shared" si="0"/>
        <v>990.30546584755848</v>
      </c>
      <c r="E25" s="8">
        <v>31957</v>
      </c>
      <c r="F25" s="1">
        <f t="shared" si="1"/>
        <v>5104.8283631129334</v>
      </c>
      <c r="G25" s="11">
        <f t="shared" si="2"/>
        <v>0.19399388097030329</v>
      </c>
    </row>
    <row r="26" spans="1:7">
      <c r="A26" t="s">
        <v>27</v>
      </c>
      <c r="B26" s="1">
        <v>108400000</v>
      </c>
      <c r="C26" s="8">
        <v>117059</v>
      </c>
      <c r="D26" s="1">
        <f t="shared" si="0"/>
        <v>926.02875473052052</v>
      </c>
      <c r="E26" s="8">
        <v>15991</v>
      </c>
      <c r="F26" s="1">
        <f t="shared" si="1"/>
        <v>6778.8130823588272</v>
      </c>
      <c r="G26" s="10">
        <f t="shared" si="2"/>
        <v>0.13660632672413056</v>
      </c>
    </row>
    <row r="27" spans="1:7">
      <c r="A27" t="s">
        <v>28</v>
      </c>
      <c r="B27" s="1">
        <v>34175000</v>
      </c>
      <c r="C27" s="8">
        <v>37797</v>
      </c>
      <c r="D27" s="1">
        <f t="shared" si="0"/>
        <v>904.17228880598987</v>
      </c>
      <c r="E27" s="8">
        <v>6416</v>
      </c>
      <c r="F27" s="1">
        <f t="shared" si="1"/>
        <v>5326.5274314214466</v>
      </c>
      <c r="G27" s="11">
        <f t="shared" si="2"/>
        <v>0.16974892187210625</v>
      </c>
    </row>
    <row r="28" spans="1:7">
      <c r="A28" t="s">
        <v>29</v>
      </c>
      <c r="B28" s="1">
        <v>14070000</v>
      </c>
      <c r="C28" s="8">
        <v>17305</v>
      </c>
      <c r="D28" s="1">
        <f t="shared" si="0"/>
        <v>813.05980930366945</v>
      </c>
      <c r="E28" s="8">
        <v>3263</v>
      </c>
      <c r="F28" s="1">
        <f t="shared" si="1"/>
        <v>4311.9828378792527</v>
      </c>
      <c r="G28" s="11">
        <f t="shared" si="2"/>
        <v>0.18855822016758161</v>
      </c>
    </row>
    <row r="29" spans="1:7">
      <c r="A29" t="s">
        <v>30</v>
      </c>
      <c r="B29" s="1">
        <v>27467000</v>
      </c>
      <c r="C29" s="8">
        <v>36343</v>
      </c>
      <c r="D29" s="1">
        <f t="shared" si="0"/>
        <v>755.77140026965299</v>
      </c>
      <c r="E29" s="8">
        <v>6986</v>
      </c>
      <c r="F29" s="1">
        <f t="shared" si="1"/>
        <v>3931.7205840251931</v>
      </c>
      <c r="G29" s="11">
        <f t="shared" si="2"/>
        <v>0.19222408716946868</v>
      </c>
    </row>
    <row r="30" spans="1:7">
      <c r="A30" t="s">
        <v>31</v>
      </c>
      <c r="B30" s="1">
        <v>34220000</v>
      </c>
      <c r="C30" s="8">
        <v>49963</v>
      </c>
      <c r="D30" s="1">
        <f t="shared" si="0"/>
        <v>684.90683105498067</v>
      </c>
      <c r="E30" s="8">
        <v>5555</v>
      </c>
      <c r="F30" s="1">
        <f t="shared" si="1"/>
        <v>6160.2160216021603</v>
      </c>
      <c r="G30" s="10">
        <f t="shared" si="2"/>
        <v>0.11118227488341373</v>
      </c>
    </row>
    <row r="31" spans="1:7">
      <c r="A31" t="s">
        <v>32</v>
      </c>
      <c r="B31" s="1">
        <v>188195000</v>
      </c>
      <c r="C31" s="8">
        <v>278322</v>
      </c>
      <c r="D31" s="1">
        <f t="shared" si="0"/>
        <v>676.17723356400143</v>
      </c>
      <c r="E31" s="8">
        <v>53519</v>
      </c>
      <c r="F31" s="1">
        <f t="shared" si="1"/>
        <v>3516.4147312169512</v>
      </c>
      <c r="G31" s="11">
        <f t="shared" si="2"/>
        <v>0.19229166217546584</v>
      </c>
    </row>
    <row r="32" spans="1:7">
      <c r="A32" t="s">
        <v>33</v>
      </c>
      <c r="B32" s="1">
        <v>3720000</v>
      </c>
      <c r="C32" s="8">
        <v>6121</v>
      </c>
      <c r="D32" s="1">
        <f t="shared" si="0"/>
        <v>607.74383270707403</v>
      </c>
      <c r="E32" s="8">
        <v>1048</v>
      </c>
      <c r="F32" s="1">
        <f t="shared" si="1"/>
        <v>3549.6183206106871</v>
      </c>
      <c r="G32" s="11">
        <f t="shared" si="2"/>
        <v>0.17121385394543376</v>
      </c>
    </row>
    <row r="33" spans="1:8">
      <c r="A33" t="s">
        <v>34</v>
      </c>
      <c r="B33" s="1">
        <v>234680000</v>
      </c>
      <c r="C33" s="8">
        <v>399659</v>
      </c>
      <c r="D33" s="1">
        <f t="shared" si="0"/>
        <v>587.20058850169767</v>
      </c>
      <c r="E33" s="8">
        <v>66024</v>
      </c>
      <c r="F33" s="1">
        <f t="shared" si="1"/>
        <v>3554.4650430146612</v>
      </c>
      <c r="G33" s="11">
        <f t="shared" si="2"/>
        <v>0.1652008337107384</v>
      </c>
    </row>
    <row r="34" spans="1:8">
      <c r="A34" t="s">
        <v>35</v>
      </c>
      <c r="B34" s="1">
        <v>28430000</v>
      </c>
      <c r="C34" s="8">
        <v>52182</v>
      </c>
      <c r="D34" s="1">
        <f t="shared" si="0"/>
        <v>544.82388563106053</v>
      </c>
      <c r="E34" s="8">
        <v>11671</v>
      </c>
      <c r="F34" s="1">
        <f t="shared" si="1"/>
        <v>2435.9523605517952</v>
      </c>
      <c r="G34" s="9">
        <f t="shared" si="2"/>
        <v>0.22365949944425281</v>
      </c>
    </row>
    <row r="35" spans="1:8">
      <c r="A35" t="s">
        <v>36</v>
      </c>
      <c r="B35" s="1">
        <v>20922000</v>
      </c>
      <c r="C35" s="8">
        <v>48504</v>
      </c>
      <c r="D35" s="1">
        <f t="shared" si="0"/>
        <v>431.34586838198913</v>
      </c>
      <c r="E35" s="8">
        <v>9169</v>
      </c>
      <c r="F35" s="1">
        <f t="shared" si="1"/>
        <v>2281.8191733013414</v>
      </c>
      <c r="G35" s="11">
        <f t="shared" si="2"/>
        <v>0.18903595579745999</v>
      </c>
    </row>
    <row r="36" spans="1:8">
      <c r="A36" t="s">
        <v>37</v>
      </c>
      <c r="B36" s="1">
        <v>34609000</v>
      </c>
      <c r="C36" s="8">
        <v>87037</v>
      </c>
      <c r="D36" s="1">
        <f t="shared" si="0"/>
        <v>397.63548835552695</v>
      </c>
      <c r="E36" s="8">
        <v>11736</v>
      </c>
      <c r="F36" s="1">
        <f t="shared" si="1"/>
        <v>2948.9604635310156</v>
      </c>
      <c r="G36" s="10">
        <f t="shared" si="2"/>
        <v>0.13483920631455587</v>
      </c>
    </row>
    <row r="37" spans="1:8">
      <c r="A37" t="s">
        <v>38</v>
      </c>
      <c r="B37" s="1">
        <v>28050000</v>
      </c>
      <c r="C37" s="8">
        <v>200538</v>
      </c>
      <c r="D37" s="1">
        <f t="shared" si="0"/>
        <v>139.8737396403674</v>
      </c>
      <c r="E37" s="8">
        <v>22845</v>
      </c>
      <c r="F37" s="1">
        <f t="shared" si="1"/>
        <v>1227.8397898883782</v>
      </c>
      <c r="G37" s="10">
        <f t="shared" si="2"/>
        <v>0.11391855907608534</v>
      </c>
    </row>
    <row r="38" spans="1:8">
      <c r="A38" t="s">
        <v>39</v>
      </c>
      <c r="B38" s="1">
        <v>1426000</v>
      </c>
      <c r="C38" s="8">
        <v>20512</v>
      </c>
      <c r="D38" s="1">
        <f t="shared" si="0"/>
        <v>69.520280811232453</v>
      </c>
      <c r="E38" s="8">
        <v>3364</v>
      </c>
      <c r="F38" s="1">
        <f t="shared" si="1"/>
        <v>423.90011890606422</v>
      </c>
      <c r="G38" s="11">
        <f t="shared" si="2"/>
        <v>0.16400156006240249</v>
      </c>
    </row>
    <row r="39" spans="1:8">
      <c r="A39" t="s">
        <v>40</v>
      </c>
      <c r="C39" s="8">
        <v>10410</v>
      </c>
      <c r="D39" s="1"/>
      <c r="E39" s="12">
        <v>2184</v>
      </c>
      <c r="F39">
        <f t="shared" si="1"/>
        <v>0</v>
      </c>
      <c r="G39" s="9">
        <f t="shared" si="2"/>
        <v>0.20979827089337175</v>
      </c>
    </row>
    <row r="40" spans="1:8">
      <c r="A40" t="s">
        <v>41</v>
      </c>
      <c r="C40" s="8">
        <v>5020</v>
      </c>
      <c r="D40" s="1"/>
      <c r="E40" s="12">
        <v>909</v>
      </c>
      <c r="F40">
        <f t="shared" si="1"/>
        <v>0</v>
      </c>
      <c r="G40" s="11">
        <f t="shared" si="2"/>
        <v>0.18107569721115538</v>
      </c>
    </row>
    <row r="41" spans="1:8">
      <c r="A41" t="s">
        <v>42</v>
      </c>
      <c r="C41" s="8">
        <v>7246</v>
      </c>
      <c r="D41" s="1"/>
      <c r="E41" s="12">
        <v>1250</v>
      </c>
      <c r="F41">
        <f t="shared" si="1"/>
        <v>0</v>
      </c>
      <c r="G41" s="11">
        <f t="shared" si="2"/>
        <v>0.17250897046646427</v>
      </c>
    </row>
    <row r="42" spans="1:8">
      <c r="A42" t="s">
        <v>43</v>
      </c>
      <c r="C42" s="8">
        <v>12651</v>
      </c>
      <c r="D42" s="1"/>
      <c r="E42" s="12">
        <v>2884</v>
      </c>
      <c r="F42">
        <f t="shared" si="1"/>
        <v>0</v>
      </c>
      <c r="G42" s="9">
        <f t="shared" si="2"/>
        <v>0.22796616868231762</v>
      </c>
    </row>
    <row r="43" spans="1:8">
      <c r="A43" t="s">
        <v>44</v>
      </c>
      <c r="C43" s="8">
        <v>26367</v>
      </c>
      <c r="D43" s="1"/>
      <c r="E43" s="12">
        <v>4816</v>
      </c>
      <c r="F43">
        <f t="shared" si="1"/>
        <v>0</v>
      </c>
      <c r="G43" s="11">
        <f t="shared" si="2"/>
        <v>0.18265255812189479</v>
      </c>
      <c r="H43" t="s">
        <v>45</v>
      </c>
    </row>
    <row r="44" spans="1:8">
      <c r="A44" t="s">
        <v>46</v>
      </c>
      <c r="C44" s="8">
        <v>14599</v>
      </c>
      <c r="D44" s="1"/>
      <c r="E44" s="12">
        <v>2889</v>
      </c>
      <c r="F44">
        <f t="shared" si="1"/>
        <v>0</v>
      </c>
      <c r="G44" s="11">
        <f t="shared" si="2"/>
        <v>0.19789026645660662</v>
      </c>
      <c r="H44" t="s">
        <v>47</v>
      </c>
    </row>
    <row r="45" spans="1:8">
      <c r="A45" t="s">
        <v>48</v>
      </c>
      <c r="C45" s="8">
        <v>7243</v>
      </c>
      <c r="D45" s="1"/>
      <c r="E45" s="12">
        <v>1650</v>
      </c>
      <c r="F45">
        <f t="shared" si="1"/>
        <v>0</v>
      </c>
      <c r="G45" s="9">
        <f t="shared" si="2"/>
        <v>0.22780615766947399</v>
      </c>
      <c r="H45" t="s">
        <v>45</v>
      </c>
    </row>
    <row r="46" spans="1:8">
      <c r="A46" t="s">
        <v>49</v>
      </c>
      <c r="C46" s="8">
        <v>2700</v>
      </c>
      <c r="D46" s="1"/>
      <c r="E46" s="12">
        <v>447</v>
      </c>
      <c r="F46">
        <f t="shared" si="1"/>
        <v>0</v>
      </c>
      <c r="G46" s="11">
        <f t="shared" si="2"/>
        <v>0.16555555555555557</v>
      </c>
    </row>
    <row r="47" spans="1:8">
      <c r="B47" s="1">
        <f>SUM(B6:B46)</f>
        <v>3329489000</v>
      </c>
      <c r="C47">
        <f>SUM(C6:C46)</f>
        <v>3089635</v>
      </c>
      <c r="D47" s="1">
        <f>B47/C47</f>
        <v>1077.6318238238498</v>
      </c>
      <c r="E47" s="12">
        <f>SUM(E6:E46)</f>
        <v>576781</v>
      </c>
      <c r="F47" s="1">
        <f t="shared" si="1"/>
        <v>5772.5358498286178</v>
      </c>
      <c r="G47" s="11">
        <f t="shared" si="2"/>
        <v>0.18668256930025715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Tracy</cp:lastModifiedBy>
  <dcterms:created xsi:type="dcterms:W3CDTF">2019-06-12T15:55:54Z</dcterms:created>
  <dcterms:modified xsi:type="dcterms:W3CDTF">2019-06-12T15:55:54Z</dcterms:modified>
</cp:coreProperties>
</file>