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<sst xmlns="http://schemas.openxmlformats.org/spreadsheetml/2006/main" count="44" uniqueCount="33">
  <si>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Heber Airport</t>
  </si>
  <si>
    <t xml:space="preserve">FAA Funding </t>
  </si>
  <si>
    <t>AIP</t>
  </si>
  <si>
    <t>AIP #</t>
  </si>
  <si>
    <t>Year</t>
  </si>
  <si>
    <t>Description</t>
  </si>
  <si>
    <t>Federal Funding</t>
  </si>
  <si>
    <t>Rehab Runway, Taxiway, Lighting</t>
  </si>
  <si>
    <t>Acquire Land</t>
  </si>
  <si>
    <t>Extend Runway and Lighting</t>
  </si>
  <si>
    <t>Extend Taxiway</t>
  </si>
  <si>
    <t>Conduct Master Plan Study</t>
  </si>
  <si>
    <t>Acquire Land, Rehab Apron and Taxiway</t>
  </si>
  <si>
    <t>Acquire Land, Expand Apron</t>
  </si>
  <si>
    <t>Acquire Land, Improve Drainage</t>
  </si>
  <si>
    <t>Acquire Land, Master Plan, Construct Taxiway</t>
  </si>
  <si>
    <t>Rehab Taxiway, Construct Apron, Taxiway Lighting, remove obstructions</t>
  </si>
  <si>
    <t>Acquire Land, Rehab Apron, SRE, Expand Apron</t>
  </si>
  <si>
    <t>Master Plan Study</t>
  </si>
  <si>
    <t>Install Weather Reporting Equip, Acquire Land</t>
  </si>
  <si>
    <t>Master Plan Study, Acquire Land</t>
  </si>
  <si>
    <t>Acquire Land, Construct Taxiway</t>
  </si>
  <si>
    <t>Construct Taxiway</t>
  </si>
  <si>
    <t>Rehab Runway, Construct Taxiway</t>
  </si>
  <si>
    <t>Construct Snow Removal Equipment Building-Phase I</t>
  </si>
  <si>
    <t>Construct Snow Removal Equipment Building-Phase II</t>
  </si>
  <si>
    <t>Rehabilitate Runway and Lighting</t>
  </si>
  <si>
    <t>Install Miscellaneous NAVAIDS</t>
  </si>
  <si>
    <t>Rehabilitate Runway</t>
  </si>
  <si>
    <t>Development $</t>
  </si>
  <si>
    <t>Value in 2016</t>
  </si>
  <si>
    <t>FMV</t>
  </si>
  <si>
    <t>Total Value of Construction Projects to FAA in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</si>
</sst>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B1">
      <selection activeCell="J24" sqref="J24"/>
    </sheetView>
  </sheetViews>
  <sheetFormatPr defaultColWidth="9.140625" defaultRowHeight="15"/>
  <cols>
    <col min="4" max="4" width="65.57421875" style="0" customWidth="1"/>
    <col min="5" max="5" width="21.140625" style="2" customWidth="1"/>
    <col min="6" max="6" width="14.28125" style="0" bestFit="1" customWidth="1"/>
    <col min="7" max="7" width="14.28125" style="2" customWidth="1"/>
  </cols>
  <sheetData>
    <row r="1" ht="15">
      <c r="B1" t="s">
        <v>0</v>
      </c>
    </row>
    <row r="2" ht="15">
      <c r="B2" t="s">
        <v>1</v>
      </c>
    </row>
    <row r="5" spans="2:7" ht="15">
      <c r="B5" t="s">
        <v>3</v>
      </c>
      <c r="C5" t="s">
        <v>4</v>
      </c>
      <c r="D5" t="s">
        <v>5</v>
      </c>
      <c r="E5" s="2" t="s">
        <v>6</v>
      </c>
      <c r="F5" t="s">
        <v>29</v>
      </c>
      <c r="G5" s="2" t="s">
        <v>30</v>
      </c>
    </row>
    <row r="6" spans="1:5" ht="15">
      <c r="A6" t="s">
        <v>2</v>
      </c>
      <c r="B6">
        <v>1</v>
      </c>
      <c r="C6">
        <v>1986</v>
      </c>
      <c r="D6" t="s">
        <v>7</v>
      </c>
      <c r="E6" s="2">
        <v>540718</v>
      </c>
    </row>
    <row r="7" spans="2:7" ht="15">
      <c r="B7">
        <v>2</v>
      </c>
      <c r="C7">
        <v>1989</v>
      </c>
      <c r="D7" t="s">
        <v>8</v>
      </c>
      <c r="E7" s="2">
        <v>134761</v>
      </c>
      <c r="G7" s="2" t="s">
        <v>31</v>
      </c>
    </row>
    <row r="8" spans="2:5" ht="15">
      <c r="B8">
        <v>3</v>
      </c>
      <c r="C8">
        <v>1990</v>
      </c>
      <c r="D8" t="s">
        <v>9</v>
      </c>
      <c r="E8" s="2">
        <v>648267</v>
      </c>
    </row>
    <row r="9" spans="2:5" ht="15">
      <c r="B9">
        <v>4</v>
      </c>
      <c r="C9">
        <v>1991</v>
      </c>
      <c r="D9" t="s">
        <v>10</v>
      </c>
      <c r="E9" s="2">
        <v>531771</v>
      </c>
    </row>
    <row r="10" spans="2:7" ht="15">
      <c r="B10">
        <v>5</v>
      </c>
      <c r="C10">
        <v>1992</v>
      </c>
      <c r="D10" t="s">
        <v>8</v>
      </c>
      <c r="E10" s="2">
        <v>77708</v>
      </c>
      <c r="G10" s="2" t="s">
        <v>31</v>
      </c>
    </row>
    <row r="11" spans="2:5" ht="15">
      <c r="B11">
        <v>6</v>
      </c>
      <c r="C11">
        <v>1993</v>
      </c>
      <c r="D11" t="s">
        <v>11</v>
      </c>
      <c r="E11" s="2">
        <v>48218</v>
      </c>
    </row>
    <row r="12" spans="2:7" ht="15">
      <c r="B12">
        <v>7</v>
      </c>
      <c r="C12">
        <v>1994</v>
      </c>
      <c r="D12" t="s">
        <v>12</v>
      </c>
      <c r="E12" s="2">
        <v>297601</v>
      </c>
      <c r="G12" s="2" t="s">
        <v>31</v>
      </c>
    </row>
    <row r="13" spans="2:7" ht="15">
      <c r="B13">
        <v>8</v>
      </c>
      <c r="C13">
        <v>1996</v>
      </c>
      <c r="D13" t="s">
        <v>13</v>
      </c>
      <c r="E13" s="2">
        <v>703165</v>
      </c>
      <c r="F13" s="1">
        <v>443075</v>
      </c>
      <c r="G13" s="2">
        <f>F13*(20-(2016-C13))/20</f>
        <v>0</v>
      </c>
    </row>
    <row r="14" spans="2:7" ht="15">
      <c r="B14">
        <v>9</v>
      </c>
      <c r="C14">
        <v>1997</v>
      </c>
      <c r="D14" t="s">
        <v>14</v>
      </c>
      <c r="E14" s="2">
        <v>536562</v>
      </c>
      <c r="F14" s="1">
        <v>125262</v>
      </c>
      <c r="G14" s="2">
        <f>F14*(20-(2016-C14))/20</f>
        <v>6263.1</v>
      </c>
    </row>
    <row r="15" spans="2:7" ht="15">
      <c r="B15">
        <v>10</v>
      </c>
      <c r="C15">
        <v>1999</v>
      </c>
      <c r="D15" t="s">
        <v>15</v>
      </c>
      <c r="E15" s="2">
        <v>557722</v>
      </c>
      <c r="F15">
        <v>406722</v>
      </c>
      <c r="G15" s="2">
        <f aca="true" t="shared" si="0" ref="G15:G31">F15*(20-(2016-C15))/20</f>
        <v>61008.3</v>
      </c>
    </row>
    <row r="16" spans="2:7" ht="15">
      <c r="B16">
        <v>11</v>
      </c>
      <c r="C16">
        <v>2000</v>
      </c>
      <c r="D16" t="s">
        <v>16</v>
      </c>
      <c r="E16" s="2">
        <v>554119</v>
      </c>
      <c r="F16" s="3">
        <f>E16</f>
        <v>554119</v>
      </c>
      <c r="G16" s="2">
        <f t="shared" si="0"/>
        <v>110823.8</v>
      </c>
    </row>
    <row r="17" spans="2:7" ht="15">
      <c r="B17">
        <v>12</v>
      </c>
      <c r="C17">
        <v>2001</v>
      </c>
      <c r="D17" t="s">
        <v>17</v>
      </c>
      <c r="E17" s="2">
        <v>896517</v>
      </c>
      <c r="F17" s="1">
        <v>743517</v>
      </c>
      <c r="G17" s="2">
        <f t="shared" si="0"/>
        <v>185879.25</v>
      </c>
    </row>
    <row r="18" spans="2:7" ht="15">
      <c r="B18">
        <v>13</v>
      </c>
      <c r="C18">
        <v>2002</v>
      </c>
      <c r="D18" t="s">
        <v>18</v>
      </c>
      <c r="E18" s="2">
        <v>104548</v>
      </c>
      <c r="G18" s="2">
        <f t="shared" si="0"/>
        <v>0</v>
      </c>
    </row>
    <row r="19" spans="2:7" ht="15">
      <c r="B19">
        <v>14</v>
      </c>
      <c r="C19">
        <v>2002</v>
      </c>
      <c r="D19" t="s">
        <v>19</v>
      </c>
      <c r="E19" s="2">
        <v>492631</v>
      </c>
      <c r="F19" s="1">
        <v>121809</v>
      </c>
      <c r="G19" s="2">
        <f t="shared" si="0"/>
        <v>36542.7</v>
      </c>
    </row>
    <row r="20" spans="2:7" ht="15">
      <c r="B20">
        <v>15</v>
      </c>
      <c r="C20">
        <v>2003</v>
      </c>
      <c r="D20" t="s">
        <v>8</v>
      </c>
      <c r="E20" s="2">
        <v>440496</v>
      </c>
      <c r="G20" s="2" t="s">
        <v>31</v>
      </c>
    </row>
    <row r="21" spans="2:7" ht="15">
      <c r="B21">
        <v>16</v>
      </c>
      <c r="C21">
        <v>2004</v>
      </c>
      <c r="D21" t="s">
        <v>8</v>
      </c>
      <c r="E21" s="2">
        <v>367755</v>
      </c>
      <c r="G21" s="2" t="s">
        <v>31</v>
      </c>
    </row>
    <row r="22" spans="2:7" ht="15">
      <c r="B22">
        <v>17</v>
      </c>
      <c r="C22">
        <v>2004</v>
      </c>
      <c r="D22" t="s">
        <v>20</v>
      </c>
      <c r="E22" s="2">
        <v>563027</v>
      </c>
      <c r="G22" s="2" t="s">
        <v>31</v>
      </c>
    </row>
    <row r="23" spans="2:7" ht="15">
      <c r="B23">
        <v>18</v>
      </c>
      <c r="C23">
        <v>2005</v>
      </c>
      <c r="D23" t="s">
        <v>21</v>
      </c>
      <c r="E23" s="2">
        <v>535202</v>
      </c>
      <c r="F23" s="1">
        <v>155202</v>
      </c>
      <c r="G23" s="2">
        <f t="shared" si="0"/>
        <v>69840.9</v>
      </c>
    </row>
    <row r="24" spans="2:7" ht="15">
      <c r="B24">
        <v>19</v>
      </c>
      <c r="C24">
        <v>2006</v>
      </c>
      <c r="D24" t="s">
        <v>22</v>
      </c>
      <c r="E24" s="2">
        <v>884309</v>
      </c>
      <c r="F24" s="3">
        <f aca="true" t="shared" si="1" ref="F24:F31">E24</f>
        <v>884309</v>
      </c>
      <c r="G24" s="2">
        <f t="shared" si="0"/>
        <v>442154.5</v>
      </c>
    </row>
    <row r="25" spans="2:7" ht="15">
      <c r="B25">
        <v>20</v>
      </c>
      <c r="C25">
        <v>2006</v>
      </c>
      <c r="D25" t="s">
        <v>23</v>
      </c>
      <c r="E25" s="2">
        <v>2265743</v>
      </c>
      <c r="F25" s="3">
        <f t="shared" si="1"/>
        <v>2265743</v>
      </c>
      <c r="G25" s="2">
        <f t="shared" si="0"/>
        <v>1132871.5</v>
      </c>
    </row>
    <row r="26" spans="2:7" ht="15">
      <c r="B26">
        <v>21</v>
      </c>
      <c r="C26">
        <v>2009</v>
      </c>
      <c r="D26" t="s">
        <v>24</v>
      </c>
      <c r="E26" s="2">
        <v>196969</v>
      </c>
      <c r="F26" s="3">
        <f t="shared" si="1"/>
        <v>196969</v>
      </c>
      <c r="G26" s="2">
        <f t="shared" si="0"/>
        <v>128029.85</v>
      </c>
    </row>
    <row r="27" spans="2:7" ht="15">
      <c r="B27">
        <v>22</v>
      </c>
      <c r="C27">
        <v>2009</v>
      </c>
      <c r="D27" t="s">
        <v>25</v>
      </c>
      <c r="E27" s="2">
        <v>282473</v>
      </c>
      <c r="F27" s="3">
        <f t="shared" si="1"/>
        <v>282473</v>
      </c>
      <c r="G27" s="2">
        <f t="shared" si="0"/>
        <v>183607.45</v>
      </c>
    </row>
    <row r="28" spans="2:7" ht="15">
      <c r="B28">
        <v>23</v>
      </c>
      <c r="C28">
        <v>2011</v>
      </c>
      <c r="D28" t="s">
        <v>26</v>
      </c>
      <c r="E28" s="2">
        <v>70955</v>
      </c>
      <c r="F28" s="3">
        <f t="shared" si="1"/>
        <v>70955</v>
      </c>
      <c r="G28" s="2">
        <f t="shared" si="0"/>
        <v>53216.25</v>
      </c>
    </row>
    <row r="29" spans="2:7" ht="15">
      <c r="B29">
        <v>24</v>
      </c>
      <c r="C29">
        <v>2012</v>
      </c>
      <c r="D29" t="s">
        <v>27</v>
      </c>
      <c r="E29" s="2">
        <v>112342</v>
      </c>
      <c r="F29" s="3">
        <f t="shared" si="1"/>
        <v>112342</v>
      </c>
      <c r="G29" s="2">
        <f t="shared" si="0"/>
        <v>89873.6</v>
      </c>
    </row>
    <row r="30" spans="2:7" ht="15">
      <c r="B30">
        <v>25</v>
      </c>
      <c r="C30">
        <v>2013</v>
      </c>
      <c r="D30" t="s">
        <v>28</v>
      </c>
      <c r="E30" s="2">
        <v>255769</v>
      </c>
      <c r="F30" s="3">
        <f t="shared" si="1"/>
        <v>255769</v>
      </c>
      <c r="G30" s="2">
        <f t="shared" si="0"/>
        <v>217403.65</v>
      </c>
    </row>
    <row r="31" spans="2:7" ht="15">
      <c r="B31">
        <v>26</v>
      </c>
      <c r="C31">
        <v>2014</v>
      </c>
      <c r="D31" t="s">
        <v>28</v>
      </c>
      <c r="E31" s="2">
        <v>3513102</v>
      </c>
      <c r="F31" s="3">
        <f t="shared" si="1"/>
        <v>3513102</v>
      </c>
      <c r="G31" s="2">
        <f t="shared" si="0"/>
        <v>3161791.8</v>
      </c>
    </row>
    <row r="32" spans="2:7" ht="15">
      <c r="B32">
        <v>27</v>
      </c>
      <c r="C32">
        <v>2016</v>
      </c>
      <c r="D32" t="s">
        <v>8</v>
      </c>
      <c r="G32" s="2" t="s">
        <v>31</v>
      </c>
    </row>
    <row r="34" spans="4:7" ht="15">
      <c r="D34" t="s">
        <v>32</v>
      </c>
      <c r="G34" s="2">
        <f>SUM(G13:G32)</f>
        <v>5879306.65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Brownson, Kristin (FAA)</dc:creator>
  <cp:keywords/>
  <dc:description/>
  <cp:lastModifiedBy>Tracy Taylor</cp:lastModifiedBy>
  <dcterms:created xsi:type="dcterms:W3CDTF">2016-03-02T17:34:03Z</dcterms:created>
  <dcterms:modified xsi:type="dcterms:W3CDTF">2016-04-13T21:47:16Z</dcterms:modified>
  <cp:category/>
  <cp:version/>
  <cp:contentType/>
  <cp:contentStatus/>
</cp:coreProperties>
</file>